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73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Лист1!$A$3:$N$3</definedName>
    <definedName name="BUS_SECTION_OPERATING_VOLTAGE">[1]TEHSHEET!$BE$2:$BE$14</definedName>
    <definedName name="Directory_obor_Ref_lt_1">[1]TEHSHEET!$CR$2:$CR$8</definedName>
    <definedName name="Type_obor_1">[1]TEHSHEET!$CT$17:$CT$20</definedName>
    <definedName name="Type_obor_7">[1]TEHSHEET!$CT$27:$CT$28</definedName>
    <definedName name="_xlnm.Print_Area" localSheetId="0">Лист1!$A$1:$H$49</definedName>
  </definedNames>
  <calcPr calcId="125725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4"/>
  <c r="A4"/>
</calcChain>
</file>

<file path=xl/sharedStrings.xml><?xml version="1.0" encoding="utf-8"?>
<sst xmlns="http://schemas.openxmlformats.org/spreadsheetml/2006/main" count="124" uniqueCount="121">
  <si>
    <t>2</t>
  </si>
  <si>
    <t>4</t>
  </si>
  <si>
    <t>5</t>
  </si>
  <si>
    <t>6</t>
  </si>
  <si>
    <t>7</t>
  </si>
  <si>
    <t>8</t>
  </si>
  <si>
    <t>9</t>
  </si>
  <si>
    <t>11</t>
  </si>
  <si>
    <t>Россия, Рост.обл., Неклиновский р-н, с.Приморка, пер.Школьный,40</t>
  </si>
  <si>
    <t>Россия, Рост.обл., Неклиновский р-н, с.Приморка, ул.Коминтерна,33б</t>
  </si>
  <si>
    <t>Россия, Рост.обл., Неклиновский р-н, п.Новоприморский,ул.Центральная,70</t>
  </si>
  <si>
    <t xml:space="preserve"> ПС 110/35/10 «САМБЕК» ВЛ-10кВ №7 КТП №477А</t>
  </si>
  <si>
    <t>3</t>
  </si>
  <si>
    <t>Россия, Рост.обл., Неклиновский р-н, с.Приморка, ул.Северная,3</t>
  </si>
  <si>
    <t xml:space="preserve"> ПС 110/35/10 «САМБЕК» ВЛ-10кВ №7 КТП №284А</t>
  </si>
  <si>
    <t>Россия, Рост.обл., Неклиновский р-н, с.Приморка, пер.Школьный,8</t>
  </si>
  <si>
    <t xml:space="preserve"> ПС 110/35/10 «САМБЕК» ВЛ-10кВ №7 КТП №308А</t>
  </si>
  <si>
    <t>Россия, Рост.обл., Неклиновский р-н, с.Приморка, ул.Северная,1</t>
  </si>
  <si>
    <t xml:space="preserve"> ПС 110/35/10 «САМБЕК» ВЛ-10кВ №7 КТП №321А</t>
  </si>
  <si>
    <t>Россия, Рост.обл., Неклиновский р-н, ст.Морская,ул.Полевая,2а</t>
  </si>
  <si>
    <t xml:space="preserve"> ПС 110/35/10 «САМБЕК» ВЛ-10кВ №7 КТП №444А</t>
  </si>
  <si>
    <t>Россия, Рост.обл., Неклиновский р-н, с.Приморка, пер.Дачный,15а</t>
  </si>
  <si>
    <t xml:space="preserve"> ПС 110/35/10 «САМБЕК» ВЛ-10кВ №7 КТП №476А</t>
  </si>
  <si>
    <t>Россия, Рост.обл., Неклиновский р-н, с.Приморка, пер.Прогон,6а</t>
  </si>
  <si>
    <t xml:space="preserve"> ПС 110/35/10 «САМБЕК» ВЛ-10кВ №7 ЗТП №35А</t>
  </si>
  <si>
    <t>Россия, Рост.обл., Неклиновский р-н, с.Приморка, ул.Советская,2-в</t>
  </si>
  <si>
    <t>Россия, Рост.обл., Неклиновский р-н, п.Новоприморский ул.Центральная,20-а</t>
  </si>
  <si>
    <t xml:space="preserve"> ПС 110/35/10 «САМБЕК» ВЛ-10кВ №7 ЗТП №694А</t>
  </si>
  <si>
    <t>Россия, Рост.обл., Неклиновский р-н, Приморское сельское поселение</t>
  </si>
  <si>
    <t xml:space="preserve"> ПС 110/35/10 «САМБЕК» ВЛ-10кВ №7 ЗТП №284А</t>
  </si>
  <si>
    <t>РО, Неклиновский район, село Приморка, ул.Степная, 126</t>
  </si>
  <si>
    <t xml:space="preserve"> ПС 110/35/10 «САМБЕК» ВЛ-10кВ №7 ЗТП №591А</t>
  </si>
  <si>
    <t>РО, Неклиновский р., п.Новоприморский, ул.Зеленая,58</t>
  </si>
  <si>
    <t>ПС  35/10 кВ«ГСКБ» ВЛ-10кВ №3 КТП-695 А</t>
  </si>
  <si>
    <t>РО, г.Таганрог, Мариупольское шоссе, 71-л</t>
  </si>
  <si>
    <t xml:space="preserve"> ПС  35/10 кВ«ГСКБ» ТП 10/0,4кВ №693А </t>
  </si>
  <si>
    <t>РО, г.Таганрог, Мариупольское шоссе, 71-З</t>
  </si>
  <si>
    <t>ПС 110/10кВ Самбек ВЛ-10кВ №6 №704А</t>
  </si>
  <si>
    <t>РО, Неклиновский р., с.Самбек, х-во СПК к-з «Колос», поле №147.</t>
  </si>
  <si>
    <t xml:space="preserve"> ПС 35/10кВ Куйбышево-1 КТП 10/0,4кВ  № 187А </t>
  </si>
  <si>
    <t>РО., Куйбышевский р-н, с.Русское,3500м на восток</t>
  </si>
  <si>
    <t xml:space="preserve"> ПС 35/10кВ Троицкая-1 ВЛ-10кВ №5/3 КТП 10/0,4кВ 63кВА № 644А </t>
  </si>
  <si>
    <t>РО., г.Таганрог, шс.Николаевское, 14В</t>
  </si>
  <si>
    <t>РО., г.Таганрог, Мариупольское шоссе, 48, кор.1</t>
  </si>
  <si>
    <t>ПС 110/35/6кВ  ТОС ВЛ-6кВ АБЗ КТП 6/0,4кВ  № 491А</t>
  </si>
  <si>
    <t xml:space="preserve">ПС ТОС ВЛ-6кВ АБЗ КТП 6/0,4кВ № 701А </t>
  </si>
  <si>
    <t>РО., г.Таганрог, шс. Мариупольское, 49-1</t>
  </si>
  <si>
    <t>РО., г.Таганрог, ул.Таврическая, 43</t>
  </si>
  <si>
    <t>ПС 110/35/6кВ  ТОС КТП 6/0,4кВ ВЛ-6кВ АБЗ № 719А</t>
  </si>
  <si>
    <t>РО г.Таганрог, Мариупольское шс,50-29</t>
  </si>
  <si>
    <t>РО г.Таганрог, пер.7-й Новый,100-е</t>
  </si>
  <si>
    <t xml:space="preserve">ПС 110/6кВ  Т-5  ВЛ-6кВ №6 КТП 6/0,4кВ </t>
  </si>
  <si>
    <t>РО, г.Таганрог, ул.А. Крюйса,28а</t>
  </si>
  <si>
    <t>РО, г.Таганрог,ул.Таврическая, 14-1</t>
  </si>
  <si>
    <t xml:space="preserve">ПС 110/35/6кВ  ТОС КТП 6/0,4кВ ВЛ-6кВ АБЗ №714А </t>
  </si>
  <si>
    <t>Неклиновский р-н, с.Новобессергеновка, СПК к-з «Приазовье», поле №23</t>
  </si>
  <si>
    <t xml:space="preserve">ПС 110/35/6кВ  ТОС  ВЛ-6кВ АБЗ  КТП 6/0,4кВ № 722А </t>
  </si>
  <si>
    <t>ПС 35/6кВ Т-8 КЛ-6кВ № 10 ТУМГ КТП 6/0,4кВ   №190</t>
  </si>
  <si>
    <t>РО, г.Таганрог, пер.7-й Новый, 95-д</t>
  </si>
  <si>
    <t>ПС Троицкая-1 ВЛ-10кВ №5/3  КТП 10/0,4кВ №632А</t>
  </si>
  <si>
    <t>РО, г.Таганрог, Николаевское шс,14</t>
  </si>
  <si>
    <t>ПС 110/35/10 САМБЕК ВЛ-10кВ №5 КТП 724А</t>
  </si>
  <si>
    <t>РО, Неклиновский р-н, с.Вареновка,50м на запад</t>
  </si>
  <si>
    <t>ПС 110/35/10 САМБЕК ВЛ-10кВ №5 КТП 658А</t>
  </si>
  <si>
    <t>ПС 110/35/10 САМБЕК ВЛ-10кВ №5 КТП 680А</t>
  </si>
  <si>
    <t xml:space="preserve"> ПС 110/35/10 САМБЕК ВЛ-10кВ №6 КТП 638А</t>
  </si>
  <si>
    <t>РО, г.Таганрог Ростовское шоссе,10</t>
  </si>
  <si>
    <t>ПС 110/35/10 САМБЕК ВЛ-10кВ №7 КТП 40кВА № 755А</t>
  </si>
  <si>
    <t>РО, Неклиновский р-н, с.Приморка, ул.Степная,140</t>
  </si>
  <si>
    <t xml:space="preserve">ПС 110/35/10 САМБЕК ВЛ-10кВ №7 КТП 40кВА №723А </t>
  </si>
  <si>
    <t>РО, Неклиновский р-н, с.Приморка, ул.Ленина,65В</t>
  </si>
  <si>
    <t>РО, Неклиновский р-н, с.Приморка, ул.Ленина,65А</t>
  </si>
  <si>
    <t xml:space="preserve">ПС 110/35/10 САМБЕК ВЛ-10кВ №7 КТП 40кВА №657А </t>
  </si>
  <si>
    <t>39</t>
  </si>
  <si>
    <t xml:space="preserve"> ПС 110/35/10 САМБЕК ВЛ-10кВ №7  КТП №732А </t>
  </si>
  <si>
    <t>РО, Неклиновский р-н, пос.Новоприморский, ул.Зеленая,58</t>
  </si>
  <si>
    <t>40</t>
  </si>
  <si>
    <t>41</t>
  </si>
  <si>
    <t>42</t>
  </si>
  <si>
    <t>43</t>
  </si>
  <si>
    <t>44</t>
  </si>
  <si>
    <t>45</t>
  </si>
  <si>
    <t>46</t>
  </si>
  <si>
    <t xml:space="preserve"> ПС 35/6кВ  Т-8  ВЛ-6кВ №74 КТП 6/0,4кВ № 983А</t>
  </si>
  <si>
    <t xml:space="preserve"> ПС 110/35/10 САМБЕК ВЛ-10кВ №6  КТП №754А </t>
  </si>
  <si>
    <t>РО,г.Таганрог, ул. Генерала армии Маргелова, 1</t>
  </si>
  <si>
    <t xml:space="preserve"> ПС 110/35/10 САМБЕК ВЛ-10кВ №2 и №3  КТП №575А </t>
  </si>
  <si>
    <t>РО, Неклиновский р-н., с. Самбек, ул. Береговая, 2А</t>
  </si>
  <si>
    <t xml:space="preserve"> ПС 110/6 Т-7 РУ-6кВ 2-я сек.  КТП №1 Термопласт </t>
  </si>
  <si>
    <t>РО, г.Таганрог, ул. Лесная Биржа, 2</t>
  </si>
  <si>
    <t xml:space="preserve"> ПС 110/6 Т-7 РУ-6кВ 1-я сек.  КТП №2 Термопласт </t>
  </si>
  <si>
    <t>38</t>
  </si>
  <si>
    <t>37</t>
  </si>
  <si>
    <t>РО, Неклиновский район, село Самбек, балка Манучкина, 1</t>
  </si>
  <si>
    <t xml:space="preserve"> ПС 110/35/10 САМБЕК ВЛ-10кВ №7  КТП №630А </t>
  </si>
  <si>
    <t xml:space="preserve">РО, Матвеево-Курганский район, к.н.  61:21:0010179:36 </t>
  </si>
  <si>
    <t>РО., г. Таганрог, ул. Победы, д. 95</t>
  </si>
  <si>
    <t>РО., г. Таганрог, ул. Котлостроительная, 37-В</t>
  </si>
  <si>
    <t>ПС 110/35/10кВ Самбек  ВЛ 10кВ  №6  КТП №760А</t>
  </si>
  <si>
    <t xml:space="preserve">Ростовская обл.
Г.Таганрог ул.Победы,104
</t>
  </si>
  <si>
    <t>ПС 110/35/10 САМБЕК  ВЛ-10кВ №6  КТП№704/1А</t>
  </si>
  <si>
    <t xml:space="preserve">ПС 35/6кВ Т-3 ВЛ-6кВ №303 КТП №ИП Олейников </t>
  </si>
  <si>
    <t>ПС 110/35/10 «САМБЕК» ВЛ-10кВ №7 КТП №39А</t>
  </si>
  <si>
    <t xml:space="preserve">ПС 35/10кВ Колесниковская  ВЛ 10кВ  №6  КТП №119А   </t>
  </si>
  <si>
    <t>ПС 110/35/10 «САМБЕК» ВЛ-10кВ №7 КТП №177А</t>
  </si>
  <si>
    <t>ПС 110/35/10 «САМБЕК» ВЛ-10кВ №7 ЗТП №6А</t>
  </si>
  <si>
    <t>ПС 110/35/6кВ  ТОС ВЛ-6кВ АБЗ КТП 6/0,4кВ № 492А</t>
  </si>
  <si>
    <t>ПС 110/35/10 «САМБЕК» ВЛ-10кВ №7 КТП №72А</t>
  </si>
  <si>
    <t>250</t>
  </si>
  <si>
    <t>10</t>
  </si>
  <si>
    <t>№п/п</t>
  </si>
  <si>
    <t xml:space="preserve">субъект РФ </t>
  </si>
  <si>
    <t>наименование центра питания (ПС РП)</t>
  </si>
  <si>
    <t>максимальная мощность по результатам контрольных измерений нагрузок летнего режимного дня  , МВТ</t>
  </si>
  <si>
    <t>ограничение на максимальную мощность по центру питания (ПС,РП),  МВт</t>
  </si>
  <si>
    <t>уровень напряжения,  кВ</t>
  </si>
  <si>
    <t>присоединная мощность,  МВА</t>
  </si>
  <si>
    <t>объем свободной трансформаторной мощности для технологического присоединения потребителей на конец отчетного периода с учетом присоединненных и планируемых присоединений , МВт</t>
  </si>
  <si>
    <t>Директор ООО "Примэнерго"                                                                                                                            Н.П. Тихомиров</t>
  </si>
  <si>
    <t>зарезервированная максимальная мощность согласно заключенным договорам  техприсоединения , кВТ</t>
  </si>
  <si>
    <t xml:space="preserve">СВЕДЕНИЯ О МОЩНОСТЯХ ТРАНСФОРМАТОРНЫХ ПОДСТАНЦИЙ  ООО"ПРИМЭНЕРГО" на 31.12.2017г.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</si>
</sst>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" fontId="2" fillId="2" borderId="0" xfId="0" applyNumberFormat="1" applyFont="1" applyFill="1"/>
    <xf numFmtId="1" fontId="2" fillId="2" borderId="0" xfId="0" applyNumberFormat="1" applyFont="1" applyFill="1" applyAlignment="1">
      <alignment horizontal="center" vertical="top"/>
    </xf>
    <xf numFmtId="1" fontId="5" fillId="2" borderId="3" xfId="1" applyNumberFormat="1" applyFont="1" applyFill="1" applyBorder="1" applyAlignment="1" applyProtection="1">
      <alignment horizontal="center" vertical="top" wrapText="1"/>
    </xf>
    <xf numFmtId="1" fontId="5" fillId="2" borderId="5" xfId="1" applyNumberFormat="1" applyFont="1" applyFill="1" applyBorder="1" applyAlignment="1" applyProtection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Alignment="1">
      <alignment vertical="top"/>
    </xf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6" xfId="0" applyNumberFormat="1" applyFont="1" applyFill="1" applyBorder="1" applyAlignment="1" applyProtection="1">
      <alignment horizontal="center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1" fontId="3" fillId="3" borderId="8" xfId="0" applyNumberFormat="1" applyFont="1" applyFill="1" applyBorder="1" applyAlignment="1" applyProtection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</xf>
    <xf numFmtId="1" fontId="2" fillId="3" borderId="0" xfId="0" applyNumberFormat="1" applyFont="1" applyFill="1"/>
    <xf numFmtId="1" fontId="2" fillId="3" borderId="0" xfId="0" applyNumberFormat="1" applyFont="1" applyFill="1" applyAlignment="1">
      <alignment horizontal="center" vertical="top"/>
    </xf>
    <xf numFmtId="1" fontId="3" fillId="3" borderId="0" xfId="0" applyNumberFormat="1" applyFont="1" applyFill="1"/>
    <xf numFmtId="1" fontId="3" fillId="3" borderId="0" xfId="0" applyNumberFormat="1" applyFont="1" applyFill="1" applyAlignment="1">
      <alignment horizontal="center" vertical="top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 wrapText="1"/>
    </xf>
    <xf numFmtId="1" fontId="3" fillId="0" borderId="7" xfId="0" applyNumberFormat="1" applyFont="1" applyFill="1" applyBorder="1" applyAlignment="1" applyProtection="1">
      <alignment horizontal="center" vertical="center" wrapText="1"/>
    </xf>
    <xf numFmtId="1" fontId="3" fillId="0" borderId="4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>
      <alignment horizontal="center" vertical="top"/>
    </xf>
    <xf numFmtId="2" fontId="2" fillId="0" borderId="0" xfId="0" applyNumberFormat="1" applyFont="1" applyFill="1" applyAlignment="1">
      <alignment horizontal="center" vertical="top"/>
    </xf>
    <xf numFmtId="1" fontId="5" fillId="0" borderId="1" xfId="1" applyNumberFormat="1" applyFont="1" applyFill="1" applyBorder="1" applyAlignment="1" applyProtection="1">
      <alignment horizontal="center" vertical="top" wrapText="1"/>
    </xf>
    <xf numFmtId="2" fontId="5" fillId="0" borderId="1" xfId="1" applyNumberFormat="1" applyFont="1" applyFill="1" applyBorder="1" applyAlignment="1" applyProtection="1">
      <alignment horizontal="center" vertical="top" wrapText="1"/>
    </xf>
    <xf numFmtId="1" fontId="3" fillId="0" borderId="0" xfId="0" applyNumberFormat="1" applyFont="1" applyFill="1" applyAlignment="1">
      <alignment horizontal="center" vertical="top"/>
    </xf>
    <xf numFmtId="2" fontId="3" fillId="0" borderId="0" xfId="0" applyNumberFormat="1" applyFont="1" applyFill="1" applyAlignment="1">
      <alignment horizontal="center" vertical="top"/>
    </xf>
    <xf numFmtId="1" fontId="3" fillId="0" borderId="0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Border="1" applyAlignment="1" applyProtection="1">
      <alignment horizontal="center" vertical="top" wrapText="1"/>
    </xf>
    <xf numFmtId="1" fontId="7" fillId="3" borderId="1" xfId="0" applyNumberFormat="1" applyFont="1" applyFill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 vertical="center" wrapText="1"/>
    </xf>
    <xf numFmtId="1" fontId="7" fillId="3" borderId="8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8" fillId="3" borderId="1" xfId="0" applyNumberFormat="1" applyFont="1" applyFill="1" applyBorder="1" applyAlignment="1" applyProtection="1">
      <alignment horizontal="center" vertical="center"/>
    </xf>
    <xf numFmtId="1" fontId="8" fillId="3" borderId="1" xfId="0" applyNumberFormat="1" applyFont="1" applyFill="1" applyBorder="1" applyAlignment="1" applyProtection="1">
      <alignment horizontal="center" vertical="center" wrapText="1"/>
    </xf>
    <xf numFmtId="1" fontId="8" fillId="3" borderId="8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left"/>
    </xf>
    <xf numFmtId="1" fontId="4" fillId="2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/>
  </cellXfs>
  <cellStyles count="2">
    <cellStyle name="Обычный" xfId="0" builtinId="0"/>
    <cellStyle name="Обычный_ЖКУ_проек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lochevskaya/Desktop/&#1050;&#1086;&#1087;&#1080;&#1103;%20PASSPORT.EE.STATIONS_&#1041;&#1077;&#1083;&#1086;&#1082;&#1072;&#1083;&#1080;&#1090;&#1074;&#1080;&#1085;&#1089;&#1082;&#1080;&#1081;_&#1088;&#1072;&#1081;&#1086;&#1085;_&#1047;&#1040;&#1054;_&#1040;&#1083;&#1082;&#1086;&#1072;_&#1052;&#1077;&#1090;&#1072;&#1083;&#1083;&#1091;&#1088;&#1075;_&#1056;&#1091;&#10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mod_13"/>
      <sheetName val="mod_02"/>
      <sheetName val="mod_03"/>
      <sheetName val="modServiceModule"/>
      <sheetName val="Инструкция"/>
      <sheetName val="Обновление"/>
      <sheetName val="Лог обновления"/>
      <sheetName val="Титульный"/>
      <sheetName val="Подстанции"/>
      <sheetName val="П. Расположение"/>
      <sheetName val="Трансформаторы"/>
      <sheetName val="Оборудование"/>
      <sheetName val="Лист1"/>
      <sheetName val="Лист2"/>
      <sheetName val="Присоединенная мощность"/>
      <sheetName val="mod_14"/>
      <sheetName val="Выключатели"/>
      <sheetName val="Компенсаторы"/>
      <sheetName val="Конденсаторы"/>
      <sheetName val="Секции шин"/>
      <sheetName val="Трансф. напряжения"/>
      <sheetName val="Трансф. тока"/>
      <sheetName val="Приборы учета"/>
      <sheetName val="modRangeMenu"/>
      <sheetName val="P.2.2"/>
      <sheetName val="Присоед. мощность"/>
      <sheetName val="mod_12"/>
      <sheetName val="modUDD"/>
      <sheetName val="mod_Tit"/>
      <sheetName val="modfrmDateChoose"/>
      <sheetName val="modDateChoose"/>
      <sheetName val="modIHLCommandBar"/>
      <sheetName val="techsheet_ListUDD"/>
      <sheetName val="mod_04"/>
      <sheetName val="mod_05"/>
      <sheetName val="mod_06"/>
      <sheetName val="mod_07"/>
      <sheetName val="mod_08"/>
      <sheetName val="mod_09"/>
      <sheetName val="mod_10"/>
      <sheetName val="mod_01"/>
      <sheetName val="modUpdTemplMain"/>
      <sheetName val="modfrmCheckUpdates"/>
      <sheetName val="modCommonProv"/>
      <sheetName val="modProvGeneralProc"/>
      <sheetName val="modFixUnfixTableArea"/>
      <sheetName val="modChange"/>
      <sheetName val="AllSheetsInThisWorkbook"/>
      <sheetName val="REESTR_ORG"/>
      <sheetName val="REESTR_FILTERED"/>
      <sheetName val="REESTR_MO"/>
      <sheetName val="Комментарии"/>
      <sheetName val="Проверка"/>
      <sheetName val="TEHSHEET"/>
      <sheetName val="et_union"/>
      <sheetName val="modDblClick"/>
      <sheetName val="modReestr"/>
      <sheetName val="modInfo"/>
      <sheetName val="modfrmUpdateIsInProgress"/>
      <sheetName val="modfrmReestr"/>
      <sheetName val="modCommandButton"/>
      <sheetName val="modGlobalAddRange"/>
      <sheetName val="modfrmSelectRegion"/>
      <sheetName val="modReestrObjectEE"/>
      <sheetName val="SheetForSpecialPa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0">
          <cell r="E20" t="str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2">
          <cell r="BE2">
            <v>0.4</v>
          </cell>
          <cell r="CR2" t="str">
            <v>выключатели</v>
          </cell>
        </row>
        <row r="3">
          <cell r="BE3">
            <v>6</v>
          </cell>
          <cell r="CR3" t="str">
            <v>синхронные компенсаторы</v>
          </cell>
        </row>
        <row r="4">
          <cell r="BE4">
            <v>10</v>
          </cell>
          <cell r="CR4" t="str">
            <v>статические конденсаторы</v>
          </cell>
        </row>
        <row r="5">
          <cell r="BE5" t="str">
            <v>15</v>
          </cell>
          <cell r="CR5" t="str">
            <v>секции шин</v>
          </cell>
        </row>
        <row r="6">
          <cell r="BE6" t="str">
            <v>20</v>
          </cell>
          <cell r="CR6" t="str">
            <v>трансформаторы напряжения</v>
          </cell>
        </row>
        <row r="7">
          <cell r="BE7">
            <v>35</v>
          </cell>
          <cell r="CR7" t="str">
            <v>трансформаторы тока</v>
          </cell>
        </row>
        <row r="8">
          <cell r="BE8" t="str">
            <v>60</v>
          </cell>
          <cell r="CR8" t="str">
            <v>приборы учета</v>
          </cell>
        </row>
        <row r="9">
          <cell r="BE9">
            <v>110</v>
          </cell>
        </row>
        <row r="10">
          <cell r="BE10">
            <v>220</v>
          </cell>
        </row>
        <row r="11">
          <cell r="BE11">
            <v>330</v>
          </cell>
        </row>
        <row r="12">
          <cell r="BE12">
            <v>500</v>
          </cell>
        </row>
        <row r="13">
          <cell r="BE13">
            <v>750</v>
          </cell>
        </row>
        <row r="14">
          <cell r="BE14">
            <v>1150</v>
          </cell>
        </row>
        <row r="17">
          <cell r="CT17" t="str">
            <v>Воздушный выключатель</v>
          </cell>
        </row>
        <row r="18">
          <cell r="CT18" t="str">
            <v>Масляный (вакуумный) выключатель</v>
          </cell>
        </row>
        <row r="19">
          <cell r="CT19" t="str">
            <v>Отделитель с короткозамыкателем</v>
          </cell>
        </row>
        <row r="20">
          <cell r="CT20" t="str">
            <v>Выключатель нагрузки</v>
          </cell>
        </row>
        <row r="27">
          <cell r="CT27" t="str">
            <v>Электронный</v>
          </cell>
        </row>
        <row r="28">
          <cell r="CT28" t="str">
            <v>Индукционный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76"/>
  <sheetViews>
    <sheetView tabSelected="1" workbookViewId="0">
      <selection activeCell="A3" sqref="A3"/>
    </sheetView>
  </sheetViews>
  <sheetFormatPr defaultColWidth="9.140625" defaultRowHeight="18.75"/>
  <cols>
    <col min="1" max="1" width="6.85546875" style="1" customWidth="1"/>
    <col min="2" max="2" width="35.28515625" style="1" customWidth="1"/>
    <col min="3" max="3" width="30.42578125" style="1" customWidth="1"/>
    <col min="4" max="5" width="14.7109375" style="1" customWidth="1"/>
    <col min="6" max="6" width="15.140625" style="30" customWidth="1"/>
    <col min="7" max="7" width="14.7109375" style="31" customWidth="1"/>
    <col min="8" max="8" width="13.28515625" style="2" customWidth="1"/>
    <col min="9" max="9" width="14.7109375" style="2" customWidth="1"/>
    <col min="10" max="130" width="9.140625" style="1"/>
    <col min="131" max="133" width="0" style="1" hidden="1" customWidth="1"/>
    <col min="134" max="134" width="3.28515625" style="1" customWidth="1"/>
    <col min="135" max="135" width="9.140625" style="1"/>
    <col min="136" max="137" width="0" style="1" hidden="1" customWidth="1"/>
    <col min="138" max="138" width="6.42578125" style="1" customWidth="1"/>
    <col min="139" max="139" width="41.42578125" style="1" customWidth="1"/>
    <col min="140" max="140" width="37.42578125" style="1" customWidth="1"/>
    <col min="141" max="141" width="18.42578125" style="1" customWidth="1"/>
    <col min="142" max="142" width="17.85546875" style="1" customWidth="1"/>
    <col min="143" max="149" width="9.140625" style="1"/>
    <col min="150" max="150" width="8.85546875" style="1" customWidth="1"/>
    <col min="151" max="16384" width="9.140625" style="1"/>
  </cols>
  <sheetData>
    <row r="2" spans="1:9" ht="29.25" customHeight="1">
      <c r="A2" s="53" t="s">
        <v>120</v>
      </c>
      <c r="B2" s="53"/>
      <c r="C2" s="53"/>
      <c r="D2" s="53"/>
      <c r="E2" s="53"/>
      <c r="F2" s="54"/>
      <c r="G2" s="54"/>
      <c r="H2" s="54"/>
      <c r="I2" s="54"/>
    </row>
    <row r="3" spans="1:9" s="6" customFormat="1" ht="162" customHeight="1">
      <c r="A3" s="3" t="s">
        <v>110</v>
      </c>
      <c r="B3" s="3" t="s">
        <v>111</v>
      </c>
      <c r="C3" s="4" t="s">
        <v>112</v>
      </c>
      <c r="D3" s="4" t="s">
        <v>116</v>
      </c>
      <c r="E3" s="4" t="s">
        <v>115</v>
      </c>
      <c r="F3" s="32" t="s">
        <v>114</v>
      </c>
      <c r="G3" s="33" t="s">
        <v>113</v>
      </c>
      <c r="H3" s="5" t="s">
        <v>119</v>
      </c>
      <c r="I3" s="5" t="s">
        <v>117</v>
      </c>
    </row>
    <row r="4" spans="1:9" s="25" customFormat="1" ht="32.450000000000003" customHeight="1">
      <c r="A4" s="26" t="str">
        <f>[1]Подстанции!E20</f>
        <v>1</v>
      </c>
      <c r="B4" s="27" t="s">
        <v>8</v>
      </c>
      <c r="C4" s="21" t="s">
        <v>102</v>
      </c>
      <c r="D4" s="21">
        <v>100</v>
      </c>
      <c r="E4" s="22">
        <v>10</v>
      </c>
      <c r="F4" s="23">
        <v>80</v>
      </c>
      <c r="G4" s="24">
        <v>92</v>
      </c>
      <c r="H4" s="23">
        <v>80</v>
      </c>
      <c r="I4" s="23">
        <f>(D4*0.9)-H4</f>
        <v>10</v>
      </c>
    </row>
    <row r="5" spans="1:9" s="25" customFormat="1" ht="32.450000000000003" customHeight="1">
      <c r="A5" s="26" t="s">
        <v>0</v>
      </c>
      <c r="B5" s="27" t="s">
        <v>9</v>
      </c>
      <c r="C5" s="21" t="s">
        <v>107</v>
      </c>
      <c r="D5" s="21">
        <v>250</v>
      </c>
      <c r="E5" s="22">
        <v>10</v>
      </c>
      <c r="F5" s="23">
        <v>200</v>
      </c>
      <c r="G5" s="24">
        <v>230</v>
      </c>
      <c r="H5" s="23">
        <v>200</v>
      </c>
      <c r="I5" s="23">
        <f t="shared" ref="I5:I49" si="0">(D5*0.9)-H5</f>
        <v>25</v>
      </c>
    </row>
    <row r="6" spans="1:9" s="25" customFormat="1" ht="30" customHeight="1">
      <c r="A6" s="26" t="s">
        <v>12</v>
      </c>
      <c r="B6" s="27" t="s">
        <v>10</v>
      </c>
      <c r="C6" s="21" t="s">
        <v>104</v>
      </c>
      <c r="D6" s="21">
        <v>160</v>
      </c>
      <c r="E6" s="22">
        <v>10</v>
      </c>
      <c r="F6" s="23">
        <v>128</v>
      </c>
      <c r="G6" s="24">
        <v>147.19999999999999</v>
      </c>
      <c r="H6" s="23">
        <v>128</v>
      </c>
      <c r="I6" s="23">
        <f t="shared" si="0"/>
        <v>16</v>
      </c>
    </row>
    <row r="7" spans="1:9" s="25" customFormat="1" ht="28.9" customHeight="1">
      <c r="A7" s="26" t="s">
        <v>1</v>
      </c>
      <c r="B7" s="27" t="s">
        <v>13</v>
      </c>
      <c r="C7" s="21" t="s">
        <v>11</v>
      </c>
      <c r="D7" s="21">
        <v>100</v>
      </c>
      <c r="E7" s="22">
        <v>10</v>
      </c>
      <c r="F7" s="23">
        <v>80</v>
      </c>
      <c r="G7" s="24">
        <v>92</v>
      </c>
      <c r="H7" s="23">
        <v>80</v>
      </c>
      <c r="I7" s="23">
        <f t="shared" si="0"/>
        <v>10</v>
      </c>
    </row>
    <row r="8" spans="1:9" s="25" customFormat="1" ht="27" customHeight="1">
      <c r="A8" s="26" t="s">
        <v>2</v>
      </c>
      <c r="B8" s="27" t="s">
        <v>15</v>
      </c>
      <c r="C8" s="21" t="s">
        <v>14</v>
      </c>
      <c r="D8" s="21">
        <v>250</v>
      </c>
      <c r="E8" s="22">
        <v>10</v>
      </c>
      <c r="F8" s="23">
        <v>200</v>
      </c>
      <c r="G8" s="24">
        <v>230</v>
      </c>
      <c r="H8" s="23">
        <v>200</v>
      </c>
      <c r="I8" s="23">
        <f t="shared" si="0"/>
        <v>25</v>
      </c>
    </row>
    <row r="9" spans="1:9" s="25" customFormat="1" ht="28.15" customHeight="1">
      <c r="A9" s="26" t="s">
        <v>3</v>
      </c>
      <c r="B9" s="27" t="s">
        <v>17</v>
      </c>
      <c r="C9" s="21" t="s">
        <v>16</v>
      </c>
      <c r="D9" s="21">
        <v>100</v>
      </c>
      <c r="E9" s="22">
        <v>10</v>
      </c>
      <c r="F9" s="23">
        <v>80</v>
      </c>
      <c r="G9" s="24">
        <v>92</v>
      </c>
      <c r="H9" s="23">
        <v>80</v>
      </c>
      <c r="I9" s="23">
        <f t="shared" si="0"/>
        <v>10</v>
      </c>
    </row>
    <row r="10" spans="1:9" s="25" customFormat="1" ht="34.15" customHeight="1">
      <c r="A10" s="20" t="s">
        <v>4</v>
      </c>
      <c r="B10" s="21" t="s">
        <v>19</v>
      </c>
      <c r="C10" s="21" t="s">
        <v>18</v>
      </c>
      <c r="D10" s="21">
        <v>160</v>
      </c>
      <c r="E10" s="22">
        <v>10</v>
      </c>
      <c r="F10" s="23">
        <v>128</v>
      </c>
      <c r="G10" s="24">
        <v>147.19999999999999</v>
      </c>
      <c r="H10" s="23">
        <v>128</v>
      </c>
      <c r="I10" s="23">
        <f t="shared" si="0"/>
        <v>16</v>
      </c>
    </row>
    <row r="11" spans="1:9" s="25" customFormat="1" ht="32.450000000000003" customHeight="1">
      <c r="A11" s="20" t="s">
        <v>5</v>
      </c>
      <c r="B11" s="21" t="s">
        <v>21</v>
      </c>
      <c r="C11" s="21" t="s">
        <v>20</v>
      </c>
      <c r="D11" s="21">
        <v>160</v>
      </c>
      <c r="E11" s="22">
        <v>10</v>
      </c>
      <c r="F11" s="23">
        <v>80</v>
      </c>
      <c r="G11" s="24">
        <v>92</v>
      </c>
      <c r="H11" s="23">
        <v>80</v>
      </c>
      <c r="I11" s="23">
        <f t="shared" si="0"/>
        <v>64</v>
      </c>
    </row>
    <row r="12" spans="1:9" s="25" customFormat="1" ht="28.9" customHeight="1">
      <c r="A12" s="20" t="s">
        <v>6</v>
      </c>
      <c r="B12" s="21" t="s">
        <v>23</v>
      </c>
      <c r="C12" s="21" t="s">
        <v>22</v>
      </c>
      <c r="D12" s="21">
        <v>100</v>
      </c>
      <c r="E12" s="22">
        <v>10</v>
      </c>
      <c r="F12" s="23">
        <v>80</v>
      </c>
      <c r="G12" s="24">
        <v>92</v>
      </c>
      <c r="H12" s="23">
        <v>80</v>
      </c>
      <c r="I12" s="23">
        <f t="shared" si="0"/>
        <v>10</v>
      </c>
    </row>
    <row r="13" spans="1:9" s="25" customFormat="1" ht="45.6" customHeight="1">
      <c r="A13" s="26">
        <v>10</v>
      </c>
      <c r="B13" s="27" t="s">
        <v>25</v>
      </c>
      <c r="C13" s="28" t="s">
        <v>24</v>
      </c>
      <c r="D13" s="28">
        <v>315</v>
      </c>
      <c r="E13" s="29">
        <v>10</v>
      </c>
      <c r="F13" s="23">
        <v>252</v>
      </c>
      <c r="G13" s="24">
        <v>289.8</v>
      </c>
      <c r="H13" s="23">
        <v>252</v>
      </c>
      <c r="I13" s="23">
        <f t="shared" si="0"/>
        <v>31.5</v>
      </c>
    </row>
    <row r="14" spans="1:9" s="25" customFormat="1" ht="32.450000000000003" customHeight="1">
      <c r="A14" s="20" t="s">
        <v>7</v>
      </c>
      <c r="B14" s="21" t="s">
        <v>26</v>
      </c>
      <c r="C14" s="21" t="s">
        <v>105</v>
      </c>
      <c r="D14" s="21">
        <v>250</v>
      </c>
      <c r="E14" s="22">
        <v>10</v>
      </c>
      <c r="F14" s="23">
        <v>150</v>
      </c>
      <c r="G14" s="24">
        <v>172.5</v>
      </c>
      <c r="H14" s="23">
        <v>150</v>
      </c>
      <c r="I14" s="23">
        <f t="shared" si="0"/>
        <v>75</v>
      </c>
    </row>
    <row r="15" spans="1:9" s="25" customFormat="1" ht="31.15" customHeight="1">
      <c r="A15" s="26">
        <v>12</v>
      </c>
      <c r="B15" s="27" t="s">
        <v>28</v>
      </c>
      <c r="C15" s="21" t="s">
        <v>27</v>
      </c>
      <c r="D15" s="21">
        <v>160</v>
      </c>
      <c r="E15" s="22">
        <v>10</v>
      </c>
      <c r="F15" s="23">
        <v>90</v>
      </c>
      <c r="G15" s="24">
        <v>103.5</v>
      </c>
      <c r="H15" s="23">
        <v>90</v>
      </c>
      <c r="I15" s="23">
        <f t="shared" si="0"/>
        <v>54</v>
      </c>
    </row>
    <row r="16" spans="1:9" s="25" customFormat="1" ht="34.9" customHeight="1">
      <c r="A16" s="26">
        <v>13</v>
      </c>
      <c r="B16" s="27" t="s">
        <v>30</v>
      </c>
      <c r="C16" s="21" t="s">
        <v>29</v>
      </c>
      <c r="D16" s="21">
        <v>250</v>
      </c>
      <c r="E16" s="22">
        <v>10</v>
      </c>
      <c r="F16" s="23">
        <v>200</v>
      </c>
      <c r="G16" s="24">
        <v>230</v>
      </c>
      <c r="H16" s="23">
        <v>200</v>
      </c>
      <c r="I16" s="23">
        <f t="shared" si="0"/>
        <v>25</v>
      </c>
    </row>
    <row r="17" spans="1:9" s="25" customFormat="1" ht="30.6" customHeight="1">
      <c r="A17" s="26">
        <v>14</v>
      </c>
      <c r="B17" s="27" t="s">
        <v>32</v>
      </c>
      <c r="C17" s="21" t="s">
        <v>31</v>
      </c>
      <c r="D17" s="21">
        <v>250</v>
      </c>
      <c r="E17" s="22">
        <v>10</v>
      </c>
      <c r="F17" s="23">
        <v>200</v>
      </c>
      <c r="G17" s="24">
        <v>230</v>
      </c>
      <c r="H17" s="23">
        <v>200</v>
      </c>
      <c r="I17" s="23">
        <f t="shared" si="0"/>
        <v>25</v>
      </c>
    </row>
    <row r="18" spans="1:9" s="25" customFormat="1" ht="37.15" customHeight="1">
      <c r="A18" s="26">
        <v>15</v>
      </c>
      <c r="B18" s="27" t="s">
        <v>34</v>
      </c>
      <c r="C18" s="21" t="s">
        <v>33</v>
      </c>
      <c r="D18" s="21">
        <v>630</v>
      </c>
      <c r="E18" s="22">
        <v>10</v>
      </c>
      <c r="F18" s="23">
        <v>350</v>
      </c>
      <c r="G18" s="24">
        <v>402.5</v>
      </c>
      <c r="H18" s="23">
        <v>350</v>
      </c>
      <c r="I18" s="23">
        <f t="shared" si="0"/>
        <v>217</v>
      </c>
    </row>
    <row r="19" spans="1:9" s="25" customFormat="1" ht="32.450000000000003" customHeight="1">
      <c r="A19" s="26">
        <v>16</v>
      </c>
      <c r="B19" s="27" t="s">
        <v>36</v>
      </c>
      <c r="C19" s="21" t="s">
        <v>35</v>
      </c>
      <c r="D19" s="21">
        <v>250</v>
      </c>
      <c r="E19" s="22">
        <v>10</v>
      </c>
      <c r="F19" s="23">
        <v>200</v>
      </c>
      <c r="G19" s="24">
        <v>230</v>
      </c>
      <c r="H19" s="23">
        <v>200</v>
      </c>
      <c r="I19" s="23">
        <f t="shared" si="0"/>
        <v>25</v>
      </c>
    </row>
    <row r="20" spans="1:9" s="25" customFormat="1" ht="34.9" customHeight="1">
      <c r="A20" s="26">
        <v>17</v>
      </c>
      <c r="B20" s="27" t="s">
        <v>38</v>
      </c>
      <c r="C20" s="21" t="s">
        <v>37</v>
      </c>
      <c r="D20" s="21">
        <v>630</v>
      </c>
      <c r="E20" s="22">
        <v>10</v>
      </c>
      <c r="F20" s="23">
        <v>345</v>
      </c>
      <c r="G20" s="24">
        <v>396.75</v>
      </c>
      <c r="H20" s="23">
        <v>345</v>
      </c>
      <c r="I20" s="23">
        <f t="shared" si="0"/>
        <v>222</v>
      </c>
    </row>
    <row r="21" spans="1:9" s="25" customFormat="1" ht="34.15" customHeight="1">
      <c r="A21" s="26">
        <v>18</v>
      </c>
      <c r="B21" s="27" t="s">
        <v>40</v>
      </c>
      <c r="C21" s="21" t="s">
        <v>39</v>
      </c>
      <c r="D21" s="21">
        <v>400</v>
      </c>
      <c r="E21" s="22">
        <v>10</v>
      </c>
      <c r="F21" s="23">
        <v>215</v>
      </c>
      <c r="G21" s="24">
        <v>247.25</v>
      </c>
      <c r="H21" s="23">
        <v>215</v>
      </c>
      <c r="I21" s="23">
        <f t="shared" si="0"/>
        <v>145</v>
      </c>
    </row>
    <row r="22" spans="1:9" s="25" customFormat="1" ht="32.450000000000003" customHeight="1">
      <c r="A22" s="26">
        <v>19</v>
      </c>
      <c r="B22" s="27" t="s">
        <v>42</v>
      </c>
      <c r="C22" s="21" t="s">
        <v>41</v>
      </c>
      <c r="D22" s="21">
        <v>63</v>
      </c>
      <c r="E22" s="22">
        <v>10</v>
      </c>
      <c r="F22" s="23">
        <v>9</v>
      </c>
      <c r="G22" s="24">
        <v>10.35</v>
      </c>
      <c r="H22" s="23">
        <v>9</v>
      </c>
      <c r="I22" s="23">
        <f t="shared" si="0"/>
        <v>47.7</v>
      </c>
    </row>
    <row r="23" spans="1:9" s="25" customFormat="1" ht="27.6" customHeight="1">
      <c r="A23" s="26">
        <v>20</v>
      </c>
      <c r="B23" s="27" t="s">
        <v>43</v>
      </c>
      <c r="C23" s="21" t="s">
        <v>45</v>
      </c>
      <c r="D23" s="21">
        <v>160</v>
      </c>
      <c r="E23" s="22">
        <v>6</v>
      </c>
      <c r="F23" s="23">
        <v>90</v>
      </c>
      <c r="G23" s="24">
        <v>103.5</v>
      </c>
      <c r="H23" s="23">
        <v>90</v>
      </c>
      <c r="I23" s="23">
        <f t="shared" si="0"/>
        <v>54</v>
      </c>
    </row>
    <row r="24" spans="1:9" s="25" customFormat="1" ht="33" customHeight="1">
      <c r="A24" s="26">
        <v>21</v>
      </c>
      <c r="B24" s="27" t="s">
        <v>46</v>
      </c>
      <c r="C24" s="21" t="s">
        <v>44</v>
      </c>
      <c r="D24" s="21">
        <v>63</v>
      </c>
      <c r="E24" s="22">
        <v>6</v>
      </c>
      <c r="F24" s="23">
        <v>15</v>
      </c>
      <c r="G24" s="24">
        <v>17.25</v>
      </c>
      <c r="H24" s="23">
        <v>15</v>
      </c>
      <c r="I24" s="23">
        <f t="shared" si="0"/>
        <v>41.7</v>
      </c>
    </row>
    <row r="25" spans="1:9" s="25" customFormat="1" ht="30.6" customHeight="1">
      <c r="A25" s="26">
        <v>22</v>
      </c>
      <c r="B25" s="27" t="s">
        <v>47</v>
      </c>
      <c r="C25" s="21" t="s">
        <v>106</v>
      </c>
      <c r="D25" s="21">
        <v>160</v>
      </c>
      <c r="E25" s="22">
        <v>6</v>
      </c>
      <c r="F25" s="23">
        <v>100</v>
      </c>
      <c r="G25" s="24">
        <v>115</v>
      </c>
      <c r="H25" s="23">
        <v>100</v>
      </c>
      <c r="I25" s="23">
        <f t="shared" si="0"/>
        <v>44</v>
      </c>
    </row>
    <row r="26" spans="1:9" s="25" customFormat="1" ht="31.15" customHeight="1">
      <c r="A26" s="26">
        <v>23</v>
      </c>
      <c r="B26" s="27" t="s">
        <v>49</v>
      </c>
      <c r="C26" s="21" t="s">
        <v>48</v>
      </c>
      <c r="D26" s="21">
        <v>250</v>
      </c>
      <c r="E26" s="21">
        <v>6</v>
      </c>
      <c r="F26" s="23">
        <v>140</v>
      </c>
      <c r="G26" s="24">
        <v>161</v>
      </c>
      <c r="H26" s="23">
        <v>140</v>
      </c>
      <c r="I26" s="23">
        <f t="shared" si="0"/>
        <v>85</v>
      </c>
    </row>
    <row r="27" spans="1:9" s="25" customFormat="1" ht="34.15" customHeight="1">
      <c r="A27" s="26">
        <v>24</v>
      </c>
      <c r="B27" s="27" t="s">
        <v>50</v>
      </c>
      <c r="C27" s="21" t="s">
        <v>83</v>
      </c>
      <c r="D27" s="21">
        <v>100</v>
      </c>
      <c r="E27" s="21">
        <v>6</v>
      </c>
      <c r="F27" s="23">
        <v>15</v>
      </c>
      <c r="G27" s="24">
        <v>17.25</v>
      </c>
      <c r="H27" s="23">
        <v>30</v>
      </c>
      <c r="I27" s="23">
        <f t="shared" si="0"/>
        <v>60</v>
      </c>
    </row>
    <row r="28" spans="1:9" s="25" customFormat="1" ht="33.6" customHeight="1">
      <c r="A28" s="26">
        <v>25</v>
      </c>
      <c r="B28" s="27" t="s">
        <v>52</v>
      </c>
      <c r="C28" s="21" t="s">
        <v>51</v>
      </c>
      <c r="D28" s="21">
        <v>630</v>
      </c>
      <c r="E28" s="21">
        <v>6</v>
      </c>
      <c r="F28" s="23">
        <v>350</v>
      </c>
      <c r="G28" s="24">
        <v>402.5</v>
      </c>
      <c r="H28" s="23">
        <v>350</v>
      </c>
      <c r="I28" s="23">
        <f t="shared" si="0"/>
        <v>217</v>
      </c>
    </row>
    <row r="29" spans="1:9" s="25" customFormat="1" ht="34.15" customHeight="1">
      <c r="A29" s="26">
        <v>26</v>
      </c>
      <c r="B29" s="27" t="s">
        <v>53</v>
      </c>
      <c r="C29" s="21" t="s">
        <v>54</v>
      </c>
      <c r="D29" s="21">
        <v>400</v>
      </c>
      <c r="E29" s="21">
        <v>6</v>
      </c>
      <c r="F29" s="23">
        <v>15</v>
      </c>
      <c r="G29" s="24">
        <v>17.25</v>
      </c>
      <c r="H29" s="23">
        <v>15</v>
      </c>
      <c r="I29" s="23">
        <f t="shared" si="0"/>
        <v>345</v>
      </c>
    </row>
    <row r="30" spans="1:9" s="25" customFormat="1" ht="33.6" customHeight="1">
      <c r="A30" s="26">
        <v>27</v>
      </c>
      <c r="B30" s="27" t="s">
        <v>55</v>
      </c>
      <c r="C30" s="21" t="s">
        <v>56</v>
      </c>
      <c r="D30" s="21">
        <v>400</v>
      </c>
      <c r="E30" s="21">
        <v>6</v>
      </c>
      <c r="F30" s="23">
        <v>15</v>
      </c>
      <c r="G30" s="24">
        <v>17.25</v>
      </c>
      <c r="H30" s="23">
        <v>15</v>
      </c>
      <c r="I30" s="23">
        <f t="shared" si="0"/>
        <v>345</v>
      </c>
    </row>
    <row r="31" spans="1:9" s="25" customFormat="1" ht="32.450000000000003" customHeight="1">
      <c r="A31" s="26">
        <v>28</v>
      </c>
      <c r="B31" s="27" t="s">
        <v>58</v>
      </c>
      <c r="C31" s="21" t="s">
        <v>57</v>
      </c>
      <c r="D31" s="21">
        <v>250</v>
      </c>
      <c r="E31" s="21">
        <v>6</v>
      </c>
      <c r="F31" s="23">
        <v>225</v>
      </c>
      <c r="G31" s="24">
        <v>113.85</v>
      </c>
      <c r="H31" s="23">
        <v>225</v>
      </c>
      <c r="I31" s="23">
        <f t="shared" si="0"/>
        <v>0</v>
      </c>
    </row>
    <row r="32" spans="1:9" s="25" customFormat="1" ht="28.15" customHeight="1">
      <c r="A32" s="26">
        <v>29</v>
      </c>
      <c r="B32" s="27" t="s">
        <v>60</v>
      </c>
      <c r="C32" s="21" t="s">
        <v>59</v>
      </c>
      <c r="D32" s="21">
        <v>160</v>
      </c>
      <c r="E32" s="21">
        <v>10</v>
      </c>
      <c r="F32" s="23">
        <v>100</v>
      </c>
      <c r="G32" s="24">
        <v>115</v>
      </c>
      <c r="H32" s="23">
        <v>100</v>
      </c>
      <c r="I32" s="23">
        <f t="shared" si="0"/>
        <v>44</v>
      </c>
    </row>
    <row r="33" spans="1:9" s="25" customFormat="1" ht="34.9" customHeight="1">
      <c r="A33" s="26">
        <v>30</v>
      </c>
      <c r="B33" s="27" t="s">
        <v>62</v>
      </c>
      <c r="C33" s="21" t="s">
        <v>61</v>
      </c>
      <c r="D33" s="21">
        <v>1000</v>
      </c>
      <c r="E33" s="21">
        <v>10</v>
      </c>
      <c r="F33" s="23">
        <v>750</v>
      </c>
      <c r="G33" s="24">
        <v>862.5</v>
      </c>
      <c r="H33" s="23">
        <v>750</v>
      </c>
      <c r="I33" s="23">
        <f t="shared" si="0"/>
        <v>150</v>
      </c>
    </row>
    <row r="34" spans="1:9" s="25" customFormat="1" ht="36" customHeight="1">
      <c r="A34" s="26">
        <v>31</v>
      </c>
      <c r="B34" s="27" t="s">
        <v>62</v>
      </c>
      <c r="C34" s="21" t="s">
        <v>63</v>
      </c>
      <c r="D34" s="21">
        <v>100</v>
      </c>
      <c r="E34" s="21">
        <v>10</v>
      </c>
      <c r="F34" s="23">
        <v>95</v>
      </c>
      <c r="G34" s="24">
        <v>109.25</v>
      </c>
      <c r="H34" s="23">
        <v>95</v>
      </c>
      <c r="I34" s="23">
        <f t="shared" si="0"/>
        <v>-5</v>
      </c>
    </row>
    <row r="35" spans="1:9" s="25" customFormat="1" ht="32.450000000000003" customHeight="1">
      <c r="A35" s="26">
        <v>32</v>
      </c>
      <c r="B35" s="27" t="s">
        <v>62</v>
      </c>
      <c r="C35" s="21" t="s">
        <v>64</v>
      </c>
      <c r="D35" s="21">
        <v>1250</v>
      </c>
      <c r="E35" s="21">
        <v>10</v>
      </c>
      <c r="F35" s="23">
        <v>1000</v>
      </c>
      <c r="G35" s="24">
        <v>1150</v>
      </c>
      <c r="H35" s="23">
        <v>1000</v>
      </c>
      <c r="I35" s="23">
        <f t="shared" si="0"/>
        <v>125</v>
      </c>
    </row>
    <row r="36" spans="1:9" s="25" customFormat="1" ht="35.450000000000003" customHeight="1">
      <c r="A36" s="26">
        <v>33</v>
      </c>
      <c r="B36" s="27" t="s">
        <v>66</v>
      </c>
      <c r="C36" s="21" t="s">
        <v>65</v>
      </c>
      <c r="D36" s="21">
        <v>250</v>
      </c>
      <c r="E36" s="21">
        <v>10</v>
      </c>
      <c r="F36" s="23">
        <v>56</v>
      </c>
      <c r="G36" s="24">
        <v>64.400000000000006</v>
      </c>
      <c r="H36" s="23">
        <v>56</v>
      </c>
      <c r="I36" s="23">
        <f t="shared" si="0"/>
        <v>169</v>
      </c>
    </row>
    <row r="37" spans="1:9" s="25" customFormat="1" ht="32.450000000000003" customHeight="1">
      <c r="A37" s="26">
        <v>34</v>
      </c>
      <c r="B37" s="27" t="s">
        <v>68</v>
      </c>
      <c r="C37" s="21" t="s">
        <v>67</v>
      </c>
      <c r="D37" s="21">
        <v>40</v>
      </c>
      <c r="E37" s="21">
        <v>10</v>
      </c>
      <c r="F37" s="23">
        <v>15</v>
      </c>
      <c r="G37" s="24">
        <v>17.25</v>
      </c>
      <c r="H37" s="23">
        <v>15</v>
      </c>
      <c r="I37" s="23">
        <f t="shared" si="0"/>
        <v>21</v>
      </c>
    </row>
    <row r="38" spans="1:9" s="12" customFormat="1" ht="35.450000000000003" customHeight="1">
      <c r="A38" s="7">
        <v>35</v>
      </c>
      <c r="B38" s="8" t="s">
        <v>70</v>
      </c>
      <c r="C38" s="9" t="s">
        <v>69</v>
      </c>
      <c r="D38" s="9">
        <v>40</v>
      </c>
      <c r="E38" s="9">
        <v>10</v>
      </c>
      <c r="F38" s="23">
        <v>15</v>
      </c>
      <c r="G38" s="24">
        <v>17.25</v>
      </c>
      <c r="H38" s="11">
        <v>15</v>
      </c>
      <c r="I38" s="11">
        <f t="shared" si="0"/>
        <v>21</v>
      </c>
    </row>
    <row r="39" spans="1:9" s="12" customFormat="1" ht="37.9" customHeight="1">
      <c r="A39" s="7">
        <v>36</v>
      </c>
      <c r="B39" s="8" t="s">
        <v>71</v>
      </c>
      <c r="C39" s="9" t="s">
        <v>72</v>
      </c>
      <c r="D39" s="9">
        <v>40</v>
      </c>
      <c r="E39" s="9">
        <v>10</v>
      </c>
      <c r="F39" s="23">
        <v>15</v>
      </c>
      <c r="G39" s="24">
        <v>17.25</v>
      </c>
      <c r="H39" s="11">
        <v>15</v>
      </c>
      <c r="I39" s="11">
        <f t="shared" si="0"/>
        <v>21</v>
      </c>
    </row>
    <row r="40" spans="1:9" s="12" customFormat="1" ht="33.6" customHeight="1">
      <c r="A40" s="13" t="s">
        <v>92</v>
      </c>
      <c r="B40" s="9" t="s">
        <v>75</v>
      </c>
      <c r="C40" s="9" t="s">
        <v>74</v>
      </c>
      <c r="D40" s="9">
        <v>40</v>
      </c>
      <c r="E40" s="9">
        <v>10</v>
      </c>
      <c r="F40" s="23">
        <v>30</v>
      </c>
      <c r="G40" s="24">
        <v>34.5</v>
      </c>
      <c r="H40" s="11">
        <v>30</v>
      </c>
      <c r="I40" s="11">
        <f t="shared" si="0"/>
        <v>6</v>
      </c>
    </row>
    <row r="41" spans="1:9" s="51" customFormat="1" ht="33.6" customHeight="1">
      <c r="A41" s="45" t="s">
        <v>91</v>
      </c>
      <c r="B41" s="46" t="s">
        <v>85</v>
      </c>
      <c r="C41" s="46" t="s">
        <v>84</v>
      </c>
      <c r="D41" s="46">
        <v>250</v>
      </c>
      <c r="E41" s="46">
        <v>10</v>
      </c>
      <c r="F41" s="48">
        <v>15</v>
      </c>
      <c r="G41" s="49">
        <v>17.25</v>
      </c>
      <c r="H41" s="50">
        <v>225</v>
      </c>
      <c r="I41" s="50">
        <f t="shared" si="0"/>
        <v>0</v>
      </c>
    </row>
    <row r="42" spans="1:9" s="12" customFormat="1" ht="36.6" customHeight="1">
      <c r="A42" s="13" t="s">
        <v>73</v>
      </c>
      <c r="B42" s="9" t="s">
        <v>87</v>
      </c>
      <c r="C42" s="9" t="s">
        <v>86</v>
      </c>
      <c r="D42" s="9">
        <v>400</v>
      </c>
      <c r="E42" s="9">
        <v>10</v>
      </c>
      <c r="F42" s="23">
        <v>279.5</v>
      </c>
      <c r="G42" s="24">
        <v>322</v>
      </c>
      <c r="H42" s="11">
        <v>280</v>
      </c>
      <c r="I42" s="11">
        <f t="shared" si="0"/>
        <v>80</v>
      </c>
    </row>
    <row r="43" spans="1:9" s="44" customFormat="1" ht="30" customHeight="1">
      <c r="A43" s="38" t="s">
        <v>76</v>
      </c>
      <c r="B43" s="39" t="s">
        <v>89</v>
      </c>
      <c r="C43" s="39" t="s">
        <v>88</v>
      </c>
      <c r="D43" s="39">
        <v>1000</v>
      </c>
      <c r="E43" s="40">
        <v>6</v>
      </c>
      <c r="F43" s="41">
        <v>600</v>
      </c>
      <c r="G43" s="42">
        <v>345</v>
      </c>
      <c r="H43" s="43">
        <v>300</v>
      </c>
      <c r="I43" s="43">
        <f t="shared" si="0"/>
        <v>600</v>
      </c>
    </row>
    <row r="44" spans="1:9" s="44" customFormat="1" ht="28.9" customHeight="1">
      <c r="A44" s="38" t="s">
        <v>77</v>
      </c>
      <c r="B44" s="39" t="s">
        <v>89</v>
      </c>
      <c r="C44" s="39" t="s">
        <v>90</v>
      </c>
      <c r="D44" s="39">
        <v>1800</v>
      </c>
      <c r="E44" s="40">
        <v>6</v>
      </c>
      <c r="F44" s="41">
        <v>600</v>
      </c>
      <c r="G44" s="42">
        <v>345</v>
      </c>
      <c r="H44" s="43">
        <v>300</v>
      </c>
      <c r="I44" s="43">
        <f t="shared" si="0"/>
        <v>1320</v>
      </c>
    </row>
    <row r="45" spans="1:9" s="12" customFormat="1" ht="33.6" customHeight="1">
      <c r="A45" s="13" t="s">
        <v>78</v>
      </c>
      <c r="B45" s="9" t="s">
        <v>93</v>
      </c>
      <c r="C45" s="9" t="s">
        <v>94</v>
      </c>
      <c r="D45" s="9">
        <v>40</v>
      </c>
      <c r="E45" s="10">
        <v>10</v>
      </c>
      <c r="F45" s="23">
        <v>10</v>
      </c>
      <c r="G45" s="24">
        <v>11.5</v>
      </c>
      <c r="H45" s="11">
        <v>10</v>
      </c>
      <c r="I45" s="11">
        <f t="shared" si="0"/>
        <v>26</v>
      </c>
    </row>
    <row r="46" spans="1:9" s="12" customFormat="1" ht="32.450000000000003" customHeight="1">
      <c r="A46" s="13" t="s">
        <v>79</v>
      </c>
      <c r="B46" s="9" t="s">
        <v>95</v>
      </c>
      <c r="C46" s="9" t="s">
        <v>103</v>
      </c>
      <c r="D46" s="9">
        <v>63</v>
      </c>
      <c r="E46" s="10">
        <v>10</v>
      </c>
      <c r="F46" s="23">
        <v>50</v>
      </c>
      <c r="G46" s="24">
        <v>57.5</v>
      </c>
      <c r="H46" s="11">
        <v>50</v>
      </c>
      <c r="I46" s="11">
        <f t="shared" si="0"/>
        <v>6.7000000000000028</v>
      </c>
    </row>
    <row r="47" spans="1:9" s="51" customFormat="1" ht="30.6" customHeight="1">
      <c r="A47" s="45" t="s">
        <v>80</v>
      </c>
      <c r="B47" s="46" t="s">
        <v>96</v>
      </c>
      <c r="C47" s="46" t="s">
        <v>98</v>
      </c>
      <c r="D47" s="46">
        <v>400</v>
      </c>
      <c r="E47" s="47">
        <v>10</v>
      </c>
      <c r="F47" s="48">
        <v>15</v>
      </c>
      <c r="G47" s="49">
        <v>17.25</v>
      </c>
      <c r="H47" s="50">
        <v>15</v>
      </c>
      <c r="I47" s="50">
        <f t="shared" si="0"/>
        <v>345</v>
      </c>
    </row>
    <row r="48" spans="1:9" s="51" customFormat="1" ht="33.75" customHeight="1">
      <c r="A48" s="45" t="s">
        <v>81</v>
      </c>
      <c r="B48" s="46" t="s">
        <v>99</v>
      </c>
      <c r="C48" s="46" t="s">
        <v>100</v>
      </c>
      <c r="D48" s="46" t="s">
        <v>108</v>
      </c>
      <c r="E48" s="47" t="s">
        <v>109</v>
      </c>
      <c r="F48" s="48">
        <v>103</v>
      </c>
      <c r="G48" s="49">
        <v>118.45</v>
      </c>
      <c r="H48" s="50">
        <v>103</v>
      </c>
      <c r="I48" s="50">
        <f t="shared" si="0"/>
        <v>122</v>
      </c>
    </row>
    <row r="49" spans="1:9" s="12" customFormat="1" ht="33.6" customHeight="1">
      <c r="A49" s="13" t="s">
        <v>82</v>
      </c>
      <c r="B49" s="9" t="s">
        <v>97</v>
      </c>
      <c r="C49" s="9" t="s">
        <v>101</v>
      </c>
      <c r="D49" s="9">
        <v>250</v>
      </c>
      <c r="E49" s="10">
        <v>6</v>
      </c>
      <c r="F49" s="23">
        <v>200</v>
      </c>
      <c r="G49" s="24">
        <v>230</v>
      </c>
      <c r="H49" s="11">
        <v>200</v>
      </c>
      <c r="I49" s="11">
        <f t="shared" si="0"/>
        <v>25</v>
      </c>
    </row>
    <row r="50" spans="1:9" s="14" customFormat="1">
      <c r="F50" s="30"/>
      <c r="G50" s="31"/>
      <c r="H50" s="15"/>
      <c r="I50" s="15"/>
    </row>
    <row r="51" spans="1:9" s="14" customFormat="1">
      <c r="F51" s="30"/>
      <c r="G51" s="31"/>
      <c r="H51" s="15"/>
      <c r="I51" s="15"/>
    </row>
    <row r="52" spans="1:9" s="16" customFormat="1" ht="12.75">
      <c r="B52" s="16" t="s">
        <v>118</v>
      </c>
      <c r="F52" s="34"/>
      <c r="G52" s="35"/>
      <c r="H52" s="17"/>
      <c r="I52" s="17"/>
    </row>
    <row r="53" spans="1:9" s="14" customFormat="1">
      <c r="F53" s="30"/>
      <c r="G53" s="31"/>
      <c r="H53" s="15"/>
      <c r="I53" s="15"/>
    </row>
    <row r="54" spans="1:9" s="14" customFormat="1" ht="46.9" customHeight="1">
      <c r="F54" s="30"/>
      <c r="G54" s="31"/>
      <c r="H54" s="15"/>
      <c r="I54" s="15"/>
    </row>
    <row r="55" spans="1:9" s="14" customFormat="1" ht="46.9" customHeight="1">
      <c r="A55" s="18"/>
      <c r="B55" s="19"/>
      <c r="C55" s="19"/>
      <c r="D55" s="19"/>
      <c r="E55" s="19"/>
      <c r="F55" s="36"/>
      <c r="G55" s="37"/>
      <c r="H55" s="15"/>
      <c r="I55" s="15"/>
    </row>
    <row r="57" spans="1:9">
      <c r="A57" s="52"/>
      <c r="B57" s="52"/>
      <c r="C57" s="52"/>
      <c r="D57" s="52"/>
      <c r="E57" s="52"/>
      <c r="F57" s="52"/>
      <c r="G57" s="52"/>
      <c r="H57" s="52"/>
    </row>
    <row r="76" spans="1:8">
      <c r="A76" s="52"/>
      <c r="B76" s="52"/>
      <c r="C76" s="52"/>
      <c r="D76" s="52"/>
      <c r="E76" s="52"/>
      <c r="F76" s="52"/>
      <c r="G76" s="52"/>
      <c r="H76" s="52"/>
    </row>
  </sheetData>
  <autoFilter ref="A3:N3"/>
  <mergeCells count="3">
    <mergeCell ref="A57:H57"/>
    <mergeCell ref="A2:I2"/>
    <mergeCell ref="A76:H76"/>
  </mergeCells>
  <phoneticPr fontId="0" type="noConversion"/>
  <pageMargins left="0.70866141732283472" right="0.70866141732283472" top="0.23622047244094491" bottom="0.74803149606299213" header="0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Zolochevskaya</dc:creator>
  <cp:lastModifiedBy>Aлена</cp:lastModifiedBy>
  <cp:lastPrinted>2016-10-19T05:38:15Z</cp:lastPrinted>
  <dcterms:created xsi:type="dcterms:W3CDTF">2015-07-02T12:00:48Z</dcterms:created>
  <dcterms:modified xsi:type="dcterms:W3CDTF">2017-12-15T10:47:09Z</dcterms:modified>
</cp:coreProperties>
</file>