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media/image1.png" ContentType="image/png"/>
  <Override PartName="/xl/media/image9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4.png" ContentType="image/png"/>
  <Override PartName="/xl/media/image15.png" ContentType="image/png"/>
  <Override PartName="/xl/media/image16.png" ContentType="image/png"/>
  <Override PartName="/xl/media/image17.png" ContentType="image/png"/>
  <Override PartName="/xl/media/image18.png" ContentType="image/png"/>
  <Override PartName="/xl/media/image19.png" ContentType="image/png"/>
  <Override PartName="/xl/media/image2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Инструкция" sheetId="1" state="visible" r:id="rId2"/>
    <sheet name="Лог обновления" sheetId="2" state="hidden" r:id="rId3"/>
    <sheet name="Титульный" sheetId="3" state="visible" r:id="rId4"/>
    <sheet name="Отпуск ЭЭ сет организациями" sheetId="4" state="visible" r:id="rId5"/>
    <sheet name="Комментарии" sheetId="5" state="visible" r:id="rId6"/>
    <sheet name="Проверка" sheetId="6" state="visible" r:id="rId7"/>
    <sheet name="Statistic" sheetId="7" state="hidden" r:id="rId8"/>
    <sheet name="TEHSHEET" sheetId="8" state="hidden" r:id="rId9"/>
    <sheet name="et_union" sheetId="9" state="hidden" r:id="rId10"/>
    <sheet name="AllSheetsInThisWorkbook" sheetId="10" state="hidden" r:id="rId11"/>
    <sheet name="mod_01" sheetId="11" state="hidden" r:id="rId12"/>
    <sheet name="mod_11" sheetId="12" state="hidden" r:id="rId13"/>
    <sheet name="modComm" sheetId="13" state="hidden" r:id="rId14"/>
    <sheet name="modListProv" sheetId="14" state="hidden" r:id="rId15"/>
    <sheet name="modButton" sheetId="15" state="hidden" r:id="rId16"/>
    <sheet name="modInstruction" sheetId="16" state="hidden" r:id="rId17"/>
    <sheet name="modHTTP" sheetId="17" state="hidden" r:id="rId18"/>
    <sheet name="REESTR_ORG" sheetId="18" state="hidden" r:id="rId19"/>
    <sheet name="REESTR_FIL" sheetId="19" state="hidden" r:id="rId20"/>
    <sheet name="REESTR_MO" sheetId="20" state="hidden" r:id="rId21"/>
    <sheet name="REESTR_EGRUL" sheetId="21" state="hidden" r:id="rId22"/>
    <sheet name="modfrmRegion" sheetId="22" state="hidden" r:id="rId23"/>
    <sheet name="modfrmReestr" sheetId="23" state="hidden" r:id="rId24"/>
    <sheet name="modfrmFindEGRUL" sheetId="24" state="hidden" r:id="rId25"/>
    <sheet name="modfrmCheckUpdates" sheetId="25" state="hidden" r:id="rId26"/>
    <sheet name="modReestr" sheetId="26" state="hidden" r:id="rId27"/>
    <sheet name="modUpdTemplMain" sheetId="27" state="hidden" r:id="rId28"/>
    <sheet name="modHyperlink" sheetId="28" state="hidden" r:id="rId29"/>
    <sheet name="modClassifierValidate" sheetId="29" state="hidden" r:id="rId30"/>
  </sheets>
  <definedNames>
    <definedName function="false" hidden="false" name="activity" vbProcedure="false"/>
    <definedName function="false" hidden="false" name="add_11_1" vbProcedure="false"/>
    <definedName function="false" hidden="false" name="add_11_2" vbProcedure="false"/>
    <definedName function="false" hidden="false" name="add_11_3" vbProcedure="false"/>
    <definedName function="false" hidden="false" name="add_11_4" vbProcedure="false"/>
    <definedName function="false" hidden="false" name="add_11_5" vbProcedure="false"/>
    <definedName function="false" hidden="false" name="add_11_6" vbProcedure="false"/>
    <definedName function="false" hidden="false" name="add_11_7" vbProcedure="false"/>
    <definedName function="false" hidden="false" name="add_11_8" vbProcedure="false"/>
    <definedName function="false" hidden="false" name="add_com" vbProcedure="false"/>
    <definedName function="false" hidden="false" name="anscount" vbProcedure="false"/>
    <definedName function="false" hidden="false" name="chkGetUpdatesValue" vbProcedure="false"/>
    <definedName function="false" hidden="false" name="chkNoUpdatesValue" vbProcedure="false"/>
    <definedName function="false" hidden="false" name="code" vbProcedure="false"/>
    <definedName function="false" hidden="false" name="DaNet" vbProcedure="false"/>
    <definedName function="false" hidden="false" name="date_expired" vbProcedure="false"/>
    <definedName function="false" hidden="false" name="doc_link" vbProcedure="false"/>
    <definedName function="false" hidden="false" name="ENTITY_UL" vbProcedure="false"/>
    <definedName function="false" hidden="false" name="et_com" vbProcedure="false"/>
    <definedName function="false" hidden="false" name="et_org" vbProcedure="false"/>
    <definedName function="false" hidden="false" name="FirstLine" vbProcedure="false"/>
    <definedName function="false" hidden="false" name="flag_org" vbProcedure="false"/>
    <definedName function="false" hidden="false" name="god" vbProcedure="false"/>
    <definedName function="false" hidden="false" name="inn" vbProcedure="false"/>
    <definedName function="false" hidden="false" name="Instr_1" vbProcedure="false"/>
    <definedName function="false" hidden="false" name="Instr_2" vbProcedure="false"/>
    <definedName function="false" hidden="false" name="Instr_3" vbProcedure="false"/>
    <definedName function="false" hidden="false" name="Instr_4" vbProcedure="false"/>
    <definedName function="false" hidden="false" name="Instr_5" vbProcedure="false"/>
    <definedName function="false" hidden="false" name="Instr_6" vbProcedure="false"/>
    <definedName function="false" hidden="false" name="Instr_7" vbProcedure="false"/>
    <definedName function="false" hidden="false" name="Instr_8" vbProcedure="false"/>
    <definedName function="false" hidden="false" name="instr_hyp1" vbProcedure="false"/>
    <definedName function="false" hidden="false" name="instr_hyp5" vbProcedure="false"/>
    <definedName function="false" hidden="false" name="kod_stroki_1" vbProcedure="false"/>
    <definedName function="false" hidden="false" name="kod_stroki_2" vbProcedure="false"/>
    <definedName function="false" hidden="false" name="kotel" vbProcedure="false"/>
    <definedName function="false" hidden="false" name="kpp" vbProcedure="false"/>
    <definedName function="false" hidden="false" name="ks_1730" vbProcedure="false"/>
    <definedName function="false" hidden="false" name="ks_1750" vbProcedure="false"/>
    <definedName function="false" hidden="false" name="ks_1760" vbProcedure="false"/>
    <definedName function="false" hidden="false" name="ks_2020" vbProcedure="false"/>
    <definedName function="false" hidden="false" name="ks_2130" vbProcedure="false"/>
    <definedName function="false" hidden="false" name="ks_2340" vbProcedure="false"/>
    <definedName function="false" hidden="false" name="ks_2450" vbProcedure="false"/>
    <definedName function="false" hidden="false" name="ks_2550" vbProcedure="false"/>
    <definedName function="false" hidden="false" name="ks_700" vbProcedure="false"/>
    <definedName function="false" hidden="false" name="ks_720" vbProcedure="false"/>
    <definedName function="false" hidden="false" name="ks_730" vbProcedure="false"/>
    <definedName function="false" hidden="false" name="ks_990" vbProcedure="false"/>
    <definedName function="false" hidden="false" name="LastUpdateDate_MO" vbProcedure="false"/>
    <definedName function="false" hidden="false" name="LastUpdateDate_ORG" vbProcedure="false"/>
    <definedName function="false" hidden="false" name="LIST_MR_MO_OKTMO" vbProcedure="false"/>
    <definedName function="false" hidden="false" name="logic" vbProcedure="false"/>
    <definedName function="false" hidden="false" name="mo" vbProcedure="false"/>
    <definedName function="false" hidden="false" name="MONTH" vbProcedure="false"/>
    <definedName function="false" hidden="false" name="MO_LIST_10" vbProcedure="false"/>
    <definedName function="false" hidden="false" name="MO_LIST_11" vbProcedure="false"/>
    <definedName function="false" hidden="false" name="MO_LIST_12" vbProcedure="false"/>
    <definedName function="false" hidden="false" name="MO_LIST_13" vbProcedure="false"/>
    <definedName function="false" hidden="false" name="MO_LIST_14" vbProcedure="false"/>
    <definedName function="false" hidden="false" name="MO_LIST_15" vbProcedure="false"/>
    <definedName function="false" hidden="false" name="MO_LIST_16" vbProcedure="false"/>
    <definedName function="false" hidden="false" name="MO_LIST_17" vbProcedure="false"/>
    <definedName function="false" hidden="false" name="MO_LIST_18" vbProcedure="false"/>
    <definedName function="false" hidden="false" name="MO_LIST_19" vbProcedure="false"/>
    <definedName function="false" hidden="false" name="MO_LIST_2" vbProcedure="false"/>
    <definedName function="false" hidden="false" name="MO_LIST_20" vbProcedure="false"/>
    <definedName function="false" hidden="false" name="MO_LIST_21" vbProcedure="false"/>
    <definedName function="false" hidden="false" name="MO_LIST_22" vbProcedure="false"/>
    <definedName function="false" hidden="false" name="MO_LIST_23" vbProcedure="false"/>
    <definedName function="false" hidden="false" name="MO_LIST_24" vbProcedure="false"/>
    <definedName function="false" hidden="false" name="MO_LIST_25" vbProcedure="false"/>
    <definedName function="false" hidden="false" name="MO_LIST_26" vbProcedure="false"/>
    <definedName function="false" hidden="false" name="MO_LIST_27" vbProcedure="false"/>
    <definedName function="false" hidden="false" name="MO_LIST_28" vbProcedure="false"/>
    <definedName function="false" hidden="false" name="MO_LIST_29" vbProcedure="false"/>
    <definedName function="false" hidden="false" name="MO_LIST_3" vbProcedure="false"/>
    <definedName function="false" hidden="false" name="MO_LIST_30" vbProcedure="false"/>
    <definedName function="false" hidden="false" name="MO_LIST_31" vbProcedure="false"/>
    <definedName function="false" hidden="false" name="MO_LIST_32" vbProcedure="false"/>
    <definedName function="false" hidden="false" name="MO_LIST_33" vbProcedure="false"/>
    <definedName function="false" hidden="false" name="MO_LIST_34" vbProcedure="false"/>
    <definedName function="false" hidden="false" name="MO_LIST_35" vbProcedure="false"/>
    <definedName function="false" hidden="false" name="MO_LIST_36" vbProcedure="false"/>
    <definedName function="false" hidden="false" name="MO_LIST_37" vbProcedure="false"/>
    <definedName function="false" hidden="false" name="MO_LIST_38" vbProcedure="false"/>
    <definedName function="false" hidden="false" name="MO_LIST_39" vbProcedure="false"/>
    <definedName function="false" hidden="false" name="MO_LIST_4" vbProcedure="false"/>
    <definedName function="false" hidden="false" name="MO_LIST_40" vbProcedure="false"/>
    <definedName function="false" hidden="false" name="MO_LIST_41" vbProcedure="false"/>
    <definedName function="false" hidden="false" name="MO_LIST_42" vbProcedure="false"/>
    <definedName function="false" hidden="false" name="MO_LIST_43" vbProcedure="false"/>
    <definedName function="false" hidden="false" name="MO_LIST_44" vbProcedure="false"/>
    <definedName function="false" hidden="false" name="MO_LIST_45" vbProcedure="false"/>
    <definedName function="false" hidden="false" name="MO_LIST_46" vbProcedure="false"/>
    <definedName function="false" hidden="false" name="MO_LIST_47" vbProcedure="false"/>
    <definedName function="false" hidden="false" name="MO_LIST_48" vbProcedure="false"/>
    <definedName function="false" hidden="false" name="MO_LIST_49" vbProcedure="false"/>
    <definedName function="false" hidden="false" name="MO_LIST_5" vbProcedure="false"/>
    <definedName function="false" hidden="false" name="MO_LIST_50" vbProcedure="false"/>
    <definedName function="false" hidden="false" name="MO_LIST_51" vbProcedure="false"/>
    <definedName function="false" hidden="false" name="MO_LIST_52" vbProcedure="false"/>
    <definedName function="false" hidden="false" name="MO_LIST_53" vbProcedure="false"/>
    <definedName function="false" hidden="false" name="MO_LIST_54" vbProcedure="false"/>
    <definedName function="false" hidden="false" name="MO_LIST_55" vbProcedure="false"/>
    <definedName function="false" hidden="false" name="MO_LIST_56" vbProcedure="false"/>
    <definedName function="false" hidden="false" name="MO_LIST_6" vbProcedure="false"/>
    <definedName function="false" hidden="false" name="MO_LIST_7" vbProcedure="false"/>
    <definedName function="false" hidden="false" name="MO_LIST_8" vbProcedure="false"/>
    <definedName function="false" hidden="false" name="MO_LIST_9" vbProcedure="false"/>
    <definedName function="false" hidden="false" name="mr" vbProcedure="false"/>
    <definedName function="false" hidden="false" name="MR_LIST" vbProcedure="false"/>
    <definedName function="false" hidden="false" name="MSG_URL" vbProcedure="false"/>
    <definedName function="false" hidden="false" name="nds" vbProcedure="false"/>
    <definedName function="false" hidden="false" name="nds_rate_index" vbProcedure="false"/>
    <definedName function="false" hidden="false" name="okato" vbProcedure="false"/>
    <definedName function="false" hidden="false" name="okpo" vbProcedure="false"/>
    <definedName function="false" hidden="false" name="oktmo" vbProcedure="false"/>
    <definedName function="false" hidden="false" name="OKTMO_TYPE_LIST" vbProcedure="false"/>
    <definedName function="false" hidden="false" name="org" vbProcedure="false"/>
    <definedName function="false" hidden="false" name="Org_Address" vbProcedure="false"/>
    <definedName function="false" hidden="false" name="Org_buh" vbProcedure="false"/>
    <definedName function="false" hidden="false" name="Org_otv_lico" vbProcedure="false"/>
    <definedName function="false" hidden="false" name="Org_ruk" vbProcedure="false"/>
    <definedName function="false" hidden="false" name="OVERDUE_INTERVAL" vbProcedure="false"/>
    <definedName function="false" hidden="false" name="pDel_Comm" vbProcedure="false"/>
    <definedName function="false" hidden="false" name="REESTR_ORG_RANGE" vbProcedure="false"/>
    <definedName function="false" hidden="false" name="REGION" vbProcedure="false"/>
    <definedName function="false" hidden="false" name="region_name" vbProcedure="false"/>
    <definedName function="false" hidden="false" name="rstOrgId" vbProcedure="false"/>
    <definedName function="false" hidden="false" name="SAPBEXrevision" vbProcedure="false"/>
    <definedName function="false" hidden="false" name="SAPBEXsysID" vbProcedure="false"/>
    <definedName function="false" hidden="false" name="SAPBEXwbID" vbProcedure="false"/>
    <definedName function="false" hidden="false" name="start_11_1" vbProcedure="false"/>
    <definedName function="false" hidden="false" name="start_11_2" vbProcedure="false"/>
    <definedName function="false" hidden="false" name="start_11_3" vbProcedure="false"/>
    <definedName function="false" hidden="false" name="start_11_4" vbProcedure="false"/>
    <definedName function="false" hidden="false" name="start_11_5" vbProcedure="false"/>
    <definedName function="false" hidden="false" name="start_11_6" vbProcedure="false"/>
    <definedName function="false" hidden="false" name="start_11_7" vbProcedure="false"/>
    <definedName function="false" hidden="false" name="start_11_8" vbProcedure="false"/>
    <definedName function="false" hidden="false" name="tit_month" vbProcedure="false"/>
    <definedName function="false" hidden="false" name="tit_stat_work_place" vbProcedure="false"/>
    <definedName function="false" hidden="false" name="tit_type_report" vbProcedure="false"/>
    <definedName function="false" hidden="false" name="type_report" vbProcedure="false"/>
    <definedName function="false" hidden="false" name="UpdStatus" vbProcedure="false"/>
    <definedName function="false" hidden="false" name="URL_FORMAT" vbProcedure="false"/>
    <definedName function="false" hidden="false" name="version" vbProcedure="false"/>
    <definedName function="false" hidden="false" name="YEAR" vbProcedure="false"/>
    <definedName function="false" hidden="false" name="_IDОтчета" vbProcedure="false"/>
    <definedName function="false" hidden="false" name="_IDШаблона" vbProcedure="false"/>
    <definedName function="false" hidden="false" name="_xlfn.AGGREGATE" vbProcedure="false"/>
    <definedName function="false" hidden="false" localSheetId="5" name="_xlnm._FilterDatabase" vbProcedure="false"/>
    <definedName function="true" hidden="false" name="Instruction.BlockClick" vbProcedure="true"/>
    <definedName function="true" hidden="false" name="Instruction.cmdGetUpdate_Click" vbProcedure="true"/>
    <definedName function="true" hidden="false" name="Instruction.cmdShowHideUpdateLog_Click" vbProcedure="true"/>
    <definedName function="true" hidden="false" name="Instruction.cmdStart_Click" vbProcedure="true"/>
    <definedName function="true" hidden="false" name="modUpdTemplLogger.cmdClearLog_Click" vbProcedure="true"/>
    <definedName function="true" hidden="false" name="modButton.cmdUpdateReestrOrg_Click_Handler" vbProcedure="true"/>
    <definedName function="true" hidden="false" name="modButton.cmdUpdateReestrMO_Click_Handler" vbProcedure="true"/>
    <definedName function="true" hidden="false" name="AllSheetsInThisWorkbook.MakeList" vbProcedure="true"/>
  </definedName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<sst xmlns="http://schemas.openxmlformats.org/spreadsheetml/2006/main" count="3861" uniqueCount="1996">
  <si>
    <t xml:space="preserve"> (требуется обновление)</t>
  </si>
  <si>
    <t xml:space="preserve">Сведения об отпуске (передаче) электроэнергии распределительными сетевыми организациями отдельным категориям потребителей
Приказ Росстата: Об утверждении формы от 05.09.2018 № 543</t>
  </si>
  <si>
    <t xml:space="preserve"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</si>
  <si>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A</t>
  </si>
  <si>
    <t xml:space="preserve"> - предназначенные для заполнения</t>
  </si>
  <si>
    <t xml:space="preserve"> - обязательные для заполнения поля</t>
  </si>
  <si>
    <t xml:space="preserve"> - с формулами и константами</t>
  </si>
  <si>
    <t xml:space="preserve"> - незаполняемые поля</t>
  </si>
  <si>
    <t xml:space="preserve"> - с выбором значений по двойному клику</t>
  </si>
  <si>
    <t xml:space="preserve"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</si>
  <si>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</si>
  <si>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 xml:space="preserve">Консультации:</t>
  </si>
  <si>
    <t xml:space="preserve">Обратиться за помощью</t>
  </si>
  <si>
    <t xml:space="preserve">Дистрибутивы:</t>
  </si>
  <si>
    <t xml:space="preserve">Перейти</t>
  </si>
  <si>
    <t xml:space="preserve">Общие указания по заполнению:</t>
  </si>
  <si>
    <t xml:space="preserve">Указания по заполнению формы федерального статистического наблюдения</t>
  </si>
  <si>
    <t xml:space="preserve">Если срок предоставления отчета истек, необходимо загрузить в систему пояснительную записку и указать ссылку на нее на листе "Титульный" в поле "Ссылка на обосновывающие материалы"</t>
  </si>
  <si>
    <t xml:space="preserve">Обосновывающие материалы необходимо загружать с помощью "ЕИАС Мониторинг":</t>
  </si>
  <si>
    <t xml:space="preserve">Руководство по загрузке документов</t>
  </si>
  <si>
    <t xml:space="preserve">Пример пояснительной записки:</t>
  </si>
  <si>
    <t xml:space="preserve">Пояснительная записка</t>
  </si>
  <si>
    <t xml:space="preserve">Отчётные формы:</t>
  </si>
  <si>
    <t xml:space="preserve">Перейти к разделу</t>
  </si>
  <si>
    <t xml:space="preserve">Контакты специалистов ЦА ФАС России:</t>
  </si>
  <si>
    <t xml:space="preserve">ФИО:</t>
  </si>
  <si>
    <t xml:space="preserve">Максим Николаевич Пальянов</t>
  </si>
  <si>
    <t xml:space="preserve">E-mail:</t>
  </si>
  <si>
    <t xml:space="preserve">palyanovmn@fas.gov.ru</t>
  </si>
  <si>
    <t xml:space="preserve">Игорь Владиславович Бедрин</t>
  </si>
  <si>
    <t xml:space="preserve">bedrin@fas.gov.ru</t>
  </si>
  <si>
    <t xml:space="preserve"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</si>
  <si>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 xml:space="preserve">проверять доступные обновления (рекомендуется)</t>
  </si>
  <si>
    <t xml:space="preserve">y</t>
  </si>
  <si>
    <t xml:space="preserve">никогда не проверять наличие обновлений (не рекомендуется)</t>
  </si>
  <si>
    <t xml:space="preserve">3/17/2012 12:12:41 AM</t>
  </si>
  <si>
    <t xml:space="preserve">Дата/Время</t>
  </si>
  <si>
    <t xml:space="preserve">Сообщение</t>
  </si>
  <si>
    <t xml:space="preserve">Статус</t>
  </si>
  <si>
    <t xml:space="preserve">Проверка доступных обновлений...</t>
  </si>
  <si>
    <t xml:space="preserve">Информация</t>
  </si>
  <si>
    <t xml:space="preserve">Нет доступных обновлений для отчёта с кодом 46EP.STX!</t>
  </si>
  <si>
    <t xml:space="preserve">Сведения об отпуске (передаче) электроэнергии распределительными сетевыми организациями отдельным категориям потребителей</t>
  </si>
  <si>
    <t xml:space="preserve">Субъект РФ</t>
  </si>
  <si>
    <t xml:space="preserve">Ростовская область</t>
  </si>
  <si>
    <t xml:space="preserve">Отчетный период</t>
  </si>
  <si>
    <t xml:space="preserve">Год</t>
  </si>
  <si>
    <t xml:space="preserve">Месяц</t>
  </si>
  <si>
    <t xml:space="preserve">октябрь</t>
  </si>
  <si>
    <t xml:space="preserve">Наименование организации</t>
  </si>
  <si>
    <t xml:space="preserve">ООО "ПримЭнерго"</t>
  </si>
  <si>
    <t xml:space="preserve">27567300</t>
  </si>
  <si>
    <t xml:space="preserve">ИНН</t>
  </si>
  <si>
    <t xml:space="preserve">6123022171</t>
  </si>
  <si>
    <t xml:space="preserve">КПП</t>
  </si>
  <si>
    <t xml:space="preserve">612301001</t>
  </si>
  <si>
    <t xml:space="preserve">Вид деятельности</t>
  </si>
  <si>
    <t xml:space="preserve">РСО</t>
  </si>
  <si>
    <t xml:space="preserve">Тип отчета</t>
  </si>
  <si>
    <t xml:space="preserve">В целом по организации</t>
  </si>
  <si>
    <t xml:space="preserve">Наименование обособленного подразделения</t>
  </si>
  <si>
    <t xml:space="preserve">ОКПО</t>
  </si>
  <si>
    <t xml:space="preserve">92141725</t>
  </si>
  <si>
    <t xml:space="preserve">ОКАТО</t>
  </si>
  <si>
    <t xml:space="preserve">60236853001</t>
  </si>
  <si>
    <t xml:space="preserve">Муниципальный район</t>
  </si>
  <si>
    <t xml:space="preserve">Неклиновский район</t>
  </si>
  <si>
    <t xml:space="preserve">Муниципальное образование</t>
  </si>
  <si>
    <t xml:space="preserve">Приморское сельское поселение</t>
  </si>
  <si>
    <t xml:space="preserve">ОКТМО</t>
  </si>
  <si>
    <t xml:space="preserve">60636452</t>
  </si>
  <si>
    <t xml:space="preserve">Котлодержатель</t>
  </si>
  <si>
    <t xml:space="preserve">Нет</t>
  </si>
  <si>
    <t xml:space="preserve">Плательщик НДС</t>
  </si>
  <si>
    <t xml:space="preserve">Адрес организации</t>
  </si>
  <si>
    <t xml:space="preserve">Юридический адрес:</t>
  </si>
  <si>
    <t xml:space="preserve">346870, Ростовская область, Неклиновский район, село Приморка, переулок Дачный, 17В</t>
  </si>
  <si>
    <t xml:space="preserve">Почтовый адрес:</t>
  </si>
  <si>
    <t xml:space="preserve">Руководитель</t>
  </si>
  <si>
    <t xml:space="preserve">Фамилия, имя, отчество</t>
  </si>
  <si>
    <t xml:space="preserve">Тихомиров Николай Петрович</t>
  </si>
  <si>
    <t xml:space="preserve">(код) номер телефона</t>
  </si>
  <si>
    <t xml:space="preserve">88634725076</t>
  </si>
  <si>
    <t xml:space="preserve">Главный бухгалтер</t>
  </si>
  <si>
    <t xml:space="preserve">Юрченко Ольга Борисовна</t>
  </si>
  <si>
    <t xml:space="preserve">88634431463</t>
  </si>
  <si>
    <t xml:space="preserve">Должностное лицо, ответственное за составление формы</t>
  </si>
  <si>
    <t xml:space="preserve">Тукало Татьяна Борисовна</t>
  </si>
  <si>
    <t xml:space="preserve">Должность</t>
  </si>
  <si>
    <t xml:space="preserve">делопроизводитель</t>
  </si>
  <si>
    <t xml:space="preserve">e-mail</t>
  </si>
  <si>
    <t xml:space="preserve">primenergo@bk.ru</t>
  </si>
  <si>
    <t xml:space="preserve">Максимальный интервал представления отчёта за прошедшие периоды (дней)</t>
  </si>
  <si>
    <t xml:space="preserve">90</t>
  </si>
  <si>
    <t xml:space="preserve">Дата последнего обновления реестра МР/МО:20.11.2020 11:22:31</t>
  </si>
  <si>
    <t xml:space="preserve">Дата последнего обновления реестра организаций: 20.11.2020 11:22:25</t>
  </si>
  <si>
    <t xml:space="preserve">Срок предоставления отчета истек</t>
  </si>
  <si>
    <t xml:space="preserve">Ссылка на обосновывающие материалы</t>
  </si>
  <si>
    <t xml:space="preserve">L1</t>
  </si>
  <si>
    <t xml:space="preserve">L1.1</t>
  </si>
  <si>
    <t xml:space="preserve">L1.2</t>
  </si>
  <si>
    <t xml:space="preserve">L2</t>
  </si>
  <si>
    <t xml:space="preserve">L2.1</t>
  </si>
  <si>
    <t xml:space="preserve">L2.2</t>
  </si>
  <si>
    <t xml:space="preserve">L3</t>
  </si>
  <si>
    <t xml:space="preserve">L3.1</t>
  </si>
  <si>
    <t xml:space="preserve">L3.2</t>
  </si>
  <si>
    <t xml:space="preserve">L4.1</t>
  </si>
  <si>
    <t xml:space="preserve">L4.2</t>
  </si>
  <si>
    <t xml:space="preserve">Коды по ОКЕИ: 1000 киловатт-часов – 246, мегаватт – 215, тысяча рублей – 384</t>
  </si>
  <si>
    <t xml:space="preserve">№ п/п</t>
  </si>
  <si>
    <t xml:space="preserve">Наименование показателя</t>
  </si>
  <si>
    <t xml:space="preserve">Код строки</t>
  </si>
  <si>
    <t xml:space="preserve">Всего</t>
  </si>
  <si>
    <t xml:space="preserve">В том числе по уровню напряжения</t>
  </si>
  <si>
    <t xml:space="preserve">ВН</t>
  </si>
  <si>
    <t xml:space="preserve">СН1</t>
  </si>
  <si>
    <t xml:space="preserve">СН2</t>
  </si>
  <si>
    <t xml:space="preserve">НН</t>
  </si>
  <si>
    <t xml:space="preserve">I. Электроэнергия (тыс. кВт ч)</t>
  </si>
  <si>
    <t xml:space="preserve">1</t>
  </si>
  <si>
    <t xml:space="preserve">Поступление в сеть из других организаций:</t>
  </si>
  <si>
    <t xml:space="preserve">1.1</t>
  </si>
  <si>
    <t xml:space="preserve">из сетей ПАО "ФСК ЕЭС"</t>
  </si>
  <si>
    <t xml:space="preserve">1.2</t>
  </si>
  <si>
    <t xml:space="preserve">от генерирующих компаний и блок-станций:</t>
  </si>
  <si>
    <t xml:space="preserve">1.2.0</t>
  </si>
  <si>
    <t xml:space="preserve">30</t>
  </si>
  <si>
    <t xml:space="preserve">Добавить организацию</t>
  </si>
  <si>
    <t xml:space="preserve">1.3</t>
  </si>
  <si>
    <t xml:space="preserve">от несетевых организаций:</t>
  </si>
  <si>
    <t xml:space="preserve">230</t>
  </si>
  <si>
    <t xml:space="preserve">1.3.0</t>
  </si>
  <si>
    <t xml:space="preserve">1.4</t>
  </si>
  <si>
    <t xml:space="preserve">от смежных сетевых организаций:</t>
  </si>
  <si>
    <t xml:space="preserve">430</t>
  </si>
  <si>
    <t xml:space="preserve">1.4.0</t>
  </si>
  <si>
    <t xml:space="preserve">О</t>
  </si>
  <si>
    <t xml:space="preserve">1.4.1</t>
  </si>
  <si>
    <t xml:space="preserve">ПАО "Россети Юг"-"Ростовэнерго"</t>
  </si>
  <si>
    <t xml:space="preserve">6164266561</t>
  </si>
  <si>
    <t xml:space="preserve">616402001</t>
  </si>
  <si>
    <t xml:space="preserve">26516027</t>
  </si>
  <si>
    <t xml:space="preserve">2</t>
  </si>
  <si>
    <t xml:space="preserve">Поступление в сеть из других уровней напряжения (трансформация)</t>
  </si>
  <si>
    <t xml:space="preserve">630</t>
  </si>
  <si>
    <t xml:space="preserve">2.1</t>
  </si>
  <si>
    <t xml:space="preserve">640</t>
  </si>
  <si>
    <t xml:space="preserve">2.2</t>
  </si>
  <si>
    <t xml:space="preserve">650</t>
  </si>
  <si>
    <t xml:space="preserve">2.3</t>
  </si>
  <si>
    <t xml:space="preserve">660</t>
  </si>
  <si>
    <t xml:space="preserve">2.4</t>
  </si>
  <si>
    <t xml:space="preserve">НН </t>
  </si>
  <si>
    <t xml:space="preserve">670</t>
  </si>
  <si>
    <t xml:space="preserve">3</t>
  </si>
  <si>
    <t xml:space="preserve">Генерация на установках организации (совмещение деятельности)</t>
  </si>
  <si>
    <t xml:space="preserve">680</t>
  </si>
  <si>
    <t xml:space="preserve">4</t>
  </si>
  <si>
    <t xml:space="preserve">Отпуск из сети:</t>
  </si>
  <si>
    <t xml:space="preserve">690</t>
  </si>
  <si>
    <t xml:space="preserve">4.1</t>
  </si>
  <si>
    <t xml:space="preserve">прямым прочим потребителям по договорам оказания услуг по передаче электрической энергии, в том числе:</t>
  </si>
  <si>
    <t xml:space="preserve">700</t>
  </si>
  <si>
    <t xml:space="preserve">4.1.1</t>
  </si>
  <si>
    <t xml:space="preserve">потребителям, опосредованно подключенным к шинам генераторов</t>
  </si>
  <si>
    <t xml:space="preserve">710</t>
  </si>
  <si>
    <t xml:space="preserve">4.2</t>
  </si>
  <si>
    <t xml:space="preserve">потребителям ГП, ЭСО, ЭСК, в том числе:</t>
  </si>
  <si>
    <t xml:space="preserve">720</t>
  </si>
  <si>
    <t xml:space="preserve">4.2.1</t>
  </si>
  <si>
    <t xml:space="preserve">прочим потребителям, в том числе:</t>
  </si>
  <si>
    <t xml:space="preserve">730</t>
  </si>
  <si>
    <t xml:space="preserve">4.2.1.1</t>
  </si>
  <si>
    <t xml:space="preserve">740</t>
  </si>
  <si>
    <t xml:space="preserve">4.3</t>
  </si>
  <si>
    <t xml:space="preserve">смежным сетевым организациям:</t>
  </si>
  <si>
    <t xml:space="preserve">750</t>
  </si>
  <si>
    <t xml:space="preserve">4.3.0</t>
  </si>
  <si>
    <t xml:space="preserve">4.4</t>
  </si>
  <si>
    <t xml:space="preserve">населению и приравненным к нему категориям</t>
  </si>
  <si>
    <t xml:space="preserve">950</t>
  </si>
  <si>
    <t xml:space="preserve">5</t>
  </si>
  <si>
    <t xml:space="preserve">Отпуск в сеть других уровней напряжения</t>
  </si>
  <si>
    <t xml:space="preserve">960</t>
  </si>
  <si>
    <t xml:space="preserve">6</t>
  </si>
  <si>
    <t xml:space="preserve">Хозяйственные нужды организации</t>
  </si>
  <si>
    <t xml:space="preserve">970</t>
  </si>
  <si>
    <t xml:space="preserve">7</t>
  </si>
  <si>
    <t xml:space="preserve">Собственное потребление (совмещение деятельности)</t>
  </si>
  <si>
    <t xml:space="preserve">980</t>
  </si>
  <si>
    <t xml:space="preserve">8</t>
  </si>
  <si>
    <t xml:space="preserve">Общий объем потерь (фактические объемы), в том числе:</t>
  </si>
  <si>
    <t xml:space="preserve">990</t>
  </si>
  <si>
    <t xml:space="preserve">8.1</t>
  </si>
  <si>
    <t xml:space="preserve">относимые на собственное потребление (фактическое значение)</t>
  </si>
  <si>
    <t xml:space="preserve">1000</t>
  </si>
  <si>
    <t xml:space="preserve">9</t>
  </si>
  <si>
    <t xml:space="preserve">Нормативные потери (объемы потерь учтенные в сводном прогнозном балансе)</t>
  </si>
  <si>
    <t xml:space="preserve">1010</t>
  </si>
  <si>
    <t xml:space="preserve">10</t>
  </si>
  <si>
    <t xml:space="preserve"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</si>
  <si>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 xml:space="preserve">1020</t>
  </si>
  <si>
    <t xml:space="preserve">11</t>
  </si>
  <si>
    <t xml:space="preserve">Небаланс</t>
  </si>
  <si>
    <t xml:space="preserve">1030</t>
  </si>
  <si>
    <t xml:space="preserve">II. Мощность (МВт)</t>
  </si>
  <si>
    <t xml:space="preserve">12</t>
  </si>
  <si>
    <t xml:space="preserve">1040</t>
  </si>
  <si>
    <t xml:space="preserve">12.1</t>
  </si>
  <si>
    <t xml:space="preserve">1050</t>
  </si>
  <si>
    <t xml:space="preserve">12.2</t>
  </si>
  <si>
    <t xml:space="preserve">1060</t>
  </si>
  <si>
    <t xml:space="preserve">12.2.0</t>
  </si>
  <si>
    <t xml:space="preserve">12.3</t>
  </si>
  <si>
    <t xml:space="preserve">1260</t>
  </si>
  <si>
    <t xml:space="preserve">12.3.0</t>
  </si>
  <si>
    <t xml:space="preserve">12.4</t>
  </si>
  <si>
    <t xml:space="preserve">1460</t>
  </si>
  <si>
    <t xml:space="preserve">12.4.0</t>
  </si>
  <si>
    <t xml:space="preserve">12.4.1</t>
  </si>
  <si>
    <t xml:space="preserve">13</t>
  </si>
  <si>
    <t xml:space="preserve">1660</t>
  </si>
  <si>
    <t xml:space="preserve">13.1</t>
  </si>
  <si>
    <t xml:space="preserve">1670</t>
  </si>
  <si>
    <t xml:space="preserve">13.2</t>
  </si>
  <si>
    <t xml:space="preserve">1680</t>
  </si>
  <si>
    <t xml:space="preserve">13.3</t>
  </si>
  <si>
    <t xml:space="preserve">1690</t>
  </si>
  <si>
    <t xml:space="preserve">13.4</t>
  </si>
  <si>
    <t xml:space="preserve">1700</t>
  </si>
  <si>
    <t xml:space="preserve">14</t>
  </si>
  <si>
    <t xml:space="preserve">1710</t>
  </si>
  <si>
    <t xml:space="preserve">15</t>
  </si>
  <si>
    <t xml:space="preserve">1720</t>
  </si>
  <si>
    <t xml:space="preserve">15.1</t>
  </si>
  <si>
    <t xml:space="preserve">1730</t>
  </si>
  <si>
    <t xml:space="preserve">15.1.1</t>
  </si>
  <si>
    <t xml:space="preserve">1740</t>
  </si>
  <si>
    <t xml:space="preserve">15.2</t>
  </si>
  <si>
    <t xml:space="preserve">1750</t>
  </si>
  <si>
    <t xml:space="preserve">15.2.1</t>
  </si>
  <si>
    <t xml:space="preserve">1760</t>
  </si>
  <si>
    <t xml:space="preserve">15.2.1.1</t>
  </si>
  <si>
    <t xml:space="preserve">1770</t>
  </si>
  <si>
    <t xml:space="preserve">15.3</t>
  </si>
  <si>
    <t xml:space="preserve">1780</t>
  </si>
  <si>
    <t xml:space="preserve">15.3.0</t>
  </si>
  <si>
    <t xml:space="preserve">15.4</t>
  </si>
  <si>
    <t xml:space="preserve">1980</t>
  </si>
  <si>
    <t xml:space="preserve">16</t>
  </si>
  <si>
    <t xml:space="preserve">1990</t>
  </si>
  <si>
    <t xml:space="preserve">17</t>
  </si>
  <si>
    <t xml:space="preserve">2000</t>
  </si>
  <si>
    <t xml:space="preserve">18</t>
  </si>
  <si>
    <t xml:space="preserve">2010</t>
  </si>
  <si>
    <t xml:space="preserve">19</t>
  </si>
  <si>
    <t xml:space="preserve">2020</t>
  </si>
  <si>
    <t xml:space="preserve">19.1</t>
  </si>
  <si>
    <t xml:space="preserve">относимые на собственное потребление</t>
  </si>
  <si>
    <t xml:space="preserve">2030</t>
  </si>
  <si>
    <t xml:space="preserve">20</t>
  </si>
  <si>
    <t xml:space="preserve">2040</t>
  </si>
  <si>
    <t xml:space="preserve">21</t>
  </si>
  <si>
    <t xml:space="preserve">2050</t>
  </si>
  <si>
    <t xml:space="preserve">22</t>
  </si>
  <si>
    <t xml:space="preserve">2060</t>
  </si>
  <si>
    <t xml:space="preserve">III. Мощность (МВт)</t>
  </si>
  <si>
    <t xml:space="preserve">23</t>
  </si>
  <si>
    <t xml:space="preserve">Заявленная мощность</t>
  </si>
  <si>
    <t xml:space="preserve">2070</t>
  </si>
  <si>
    <t xml:space="preserve">24</t>
  </si>
  <si>
    <t xml:space="preserve">Максимальная мощность</t>
  </si>
  <si>
    <t xml:space="preserve">2080</t>
  </si>
  <si>
    <t xml:space="preserve">25</t>
  </si>
  <si>
    <t xml:space="preserve">Резервируемая мощность</t>
  </si>
  <si>
    <t xml:space="preserve">2090</t>
  </si>
  <si>
    <t xml:space="preserve">IV. Фактический полезный отпуск конечным потребителям (тыс. кВт ч; МВт)</t>
  </si>
  <si>
    <t xml:space="preserve">26</t>
  </si>
  <si>
    <t xml:space="preserve">Полезный отпуск конечным потребителям (тыс. кВт ч):</t>
  </si>
  <si>
    <t xml:space="preserve">2100</t>
  </si>
  <si>
    <t xml:space="preserve">26.1</t>
  </si>
  <si>
    <t xml:space="preserve">по одноставочному тарифу</t>
  </si>
  <si>
    <t xml:space="preserve">2110</t>
  </si>
  <si>
    <t xml:space="preserve">26.2</t>
  </si>
  <si>
    <t xml:space="preserve">по двухставочному тарифу:</t>
  </si>
  <si>
    <t xml:space="preserve">2120</t>
  </si>
  <si>
    <t xml:space="preserve">26.2.1</t>
  </si>
  <si>
    <t xml:space="preserve">мощность (МВт), в том числе:</t>
  </si>
  <si>
    <t xml:space="preserve">2130</t>
  </si>
  <si>
    <t xml:space="preserve">26.2.1.1</t>
  </si>
  <si>
    <t xml:space="preserve">опосредованно подключенным к шинам генераторов (МВт)</t>
  </si>
  <si>
    <t xml:space="preserve">2140</t>
  </si>
  <si>
    <t xml:space="preserve">26.2.2</t>
  </si>
  <si>
    <t xml:space="preserve">компенсация потерь (тыс. кВт ч)</t>
  </si>
  <si>
    <t xml:space="preserve">2150</t>
  </si>
  <si>
    <t xml:space="preserve">27</t>
  </si>
  <si>
    <t xml:space="preserve">Полезный отпуск потребителям ГП, ЭСО (тыс. кВт ч):</t>
  </si>
  <si>
    <t xml:space="preserve">2160</t>
  </si>
  <si>
    <t xml:space="preserve">27.1</t>
  </si>
  <si>
    <t xml:space="preserve">по одноставочному тарифу:</t>
  </si>
  <si>
    <t xml:space="preserve">2170</t>
  </si>
  <si>
    <t xml:space="preserve">27.1.1</t>
  </si>
  <si>
    <t xml:space="preserve">прочим потребителям</t>
  </si>
  <si>
    <t xml:space="preserve">2180</t>
  </si>
  <si>
    <t xml:space="preserve">27.1.2</t>
  </si>
  <si>
    <t xml:space="preserve">населению и приравненным к нему категориям потребителей:</t>
  </si>
  <si>
    <t xml:space="preserve">2190</t>
  </si>
  <si>
    <t xml:space="preserve">27.1.2.1</t>
  </si>
  <si>
    <t xml:space="preserve"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</si>
  <si>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 xml:space="preserve">2200</t>
  </si>
  <si>
    <t xml:space="preserve">27.1.2.1.1</t>
  </si>
  <si>
    <t xml:space="preserve">в пределах социальной нормы потребления</t>
  </si>
  <si>
    <t xml:space="preserve">2210</t>
  </si>
  <si>
    <t xml:space="preserve">27.1.2.1.2</t>
  </si>
  <si>
    <t xml:space="preserve">сверх социальной нормы потребления</t>
  </si>
  <si>
    <t xml:space="preserve">2220</t>
  </si>
  <si>
    <t xml:space="preserve">27.1.2.2</t>
  </si>
  <si>
    <t xml:space="preserve"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</si>
  <si>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 xml:space="preserve">2230</t>
  </si>
  <si>
    <t xml:space="preserve">27.1.2.2.1</t>
  </si>
  <si>
    <t xml:space="preserve">2240</t>
  </si>
  <si>
    <t xml:space="preserve">27.1.2.2.2</t>
  </si>
  <si>
    <t xml:space="preserve">2250</t>
  </si>
  <si>
    <t xml:space="preserve">27.1.2.3</t>
  </si>
  <si>
    <t xml:space="preserve">Населению, проживающему в сельских населенных пунктах и приравненным к нему потребителям:</t>
  </si>
  <si>
    <t xml:space="preserve">2260</t>
  </si>
  <si>
    <t xml:space="preserve">27.1.2.3.1</t>
  </si>
  <si>
    <t xml:space="preserve">2270</t>
  </si>
  <si>
    <t xml:space="preserve">27.1.2.3.2</t>
  </si>
  <si>
    <t xml:space="preserve">2280</t>
  </si>
  <si>
    <t xml:space="preserve">27.1.2.4</t>
  </si>
  <si>
    <t xml:space="preserve">Садоводческим, огородническим или дачным некоммерческим объединениям граждан</t>
  </si>
  <si>
    <t xml:space="preserve">2290</t>
  </si>
  <si>
    <t xml:space="preserve">27.1.2.5</t>
  </si>
  <si>
    <t xml:space="preserve">Религиозным организациям</t>
  </si>
  <si>
    <t xml:space="preserve">2300</t>
  </si>
  <si>
    <t xml:space="preserve">27.1.2.6</t>
  </si>
  <si>
    <t xml:space="preserve"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</si>
  <si>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 xml:space="preserve">2310</t>
  </si>
  <si>
    <t xml:space="preserve">27.1.2.7</t>
  </si>
  <si>
    <t xml:space="preserve">Некоммерческим объединениям граждан (гаражно-строительные, гаражные кооперативы) и хозяйственные постройки физических лиц</t>
  </si>
  <si>
    <t xml:space="preserve">2320</t>
  </si>
  <si>
    <t xml:space="preserve">27.2</t>
  </si>
  <si>
    <t xml:space="preserve">по двухставочному тарифу (прочие потребители):</t>
  </si>
  <si>
    <t xml:space="preserve">2330</t>
  </si>
  <si>
    <t xml:space="preserve">27.2.1</t>
  </si>
  <si>
    <t xml:space="preserve">2340</t>
  </si>
  <si>
    <t xml:space="preserve">27.2.1.1</t>
  </si>
  <si>
    <t xml:space="preserve"> опосредованно подключенным к шинам генераторов (МВт)</t>
  </si>
  <si>
    <t xml:space="preserve">2350</t>
  </si>
  <si>
    <t xml:space="preserve">27.2.2</t>
  </si>
  <si>
    <t xml:space="preserve">2360</t>
  </si>
  <si>
    <t xml:space="preserve">28</t>
  </si>
  <si>
    <t xml:space="preserve">Оплачиваемый сетевыми организациями объем оказанных услуг по индивидуальному тарифу:</t>
  </si>
  <si>
    <t xml:space="preserve">2370</t>
  </si>
  <si>
    <t xml:space="preserve">28.1</t>
  </si>
  <si>
    <t xml:space="preserve">2380</t>
  </si>
  <si>
    <t xml:space="preserve">28.2</t>
  </si>
  <si>
    <t xml:space="preserve">2390</t>
  </si>
  <si>
    <t xml:space="preserve">28.2.1</t>
  </si>
  <si>
    <t xml:space="preserve">мощность (МВт)</t>
  </si>
  <si>
    <t xml:space="preserve">2400</t>
  </si>
  <si>
    <t xml:space="preserve">28.2.2</t>
  </si>
  <si>
    <t xml:space="preserve">2410</t>
  </si>
  <si>
    <t xml:space="preserve">V. Стоимость услуг (тыс. руб.)</t>
  </si>
  <si>
    <t xml:space="preserve">29</t>
  </si>
  <si>
    <t xml:space="preserve">Стоимость услуг, оплачиваемая потребителями (конечными потребителями по прямым договорам и ТСО):</t>
  </si>
  <si>
    <t xml:space="preserve">2420</t>
  </si>
  <si>
    <t xml:space="preserve">29.1</t>
  </si>
  <si>
    <t xml:space="preserve">2430</t>
  </si>
  <si>
    <t xml:space="preserve">29.2</t>
  </si>
  <si>
    <t xml:space="preserve">2440</t>
  </si>
  <si>
    <t xml:space="preserve">29.2.1</t>
  </si>
  <si>
    <t xml:space="preserve">мощность, в том числе:</t>
  </si>
  <si>
    <t xml:space="preserve">2450</t>
  </si>
  <si>
    <t xml:space="preserve">29.2.1.1</t>
  </si>
  <si>
    <t xml:space="preserve">опосредованно потребителям с шин генераторов</t>
  </si>
  <si>
    <t xml:space="preserve">2460</t>
  </si>
  <si>
    <t xml:space="preserve">29.2.2</t>
  </si>
  <si>
    <t xml:space="preserve">компенсация потерь</t>
  </si>
  <si>
    <t xml:space="preserve">2470</t>
  </si>
  <si>
    <t xml:space="preserve">Стоимость услуг, оплачиваемая ГП, ЭСО:</t>
  </si>
  <si>
    <t xml:space="preserve">2480</t>
  </si>
  <si>
    <t xml:space="preserve">30.1</t>
  </si>
  <si>
    <t xml:space="preserve">2490</t>
  </si>
  <si>
    <t xml:space="preserve">30.1.1</t>
  </si>
  <si>
    <t xml:space="preserve">2500</t>
  </si>
  <si>
    <t xml:space="preserve">30.1.2</t>
  </si>
  <si>
    <t xml:space="preserve">2510</t>
  </si>
  <si>
    <t xml:space="preserve">30.1.2.1</t>
  </si>
  <si>
    <t xml:space="preserve">2520</t>
  </si>
  <si>
    <t xml:space="preserve">30.1.2.2</t>
  </si>
  <si>
    <t xml:space="preserve">сверх социальной нормы потребления </t>
  </si>
  <si>
    <t xml:space="preserve">2530</t>
  </si>
  <si>
    <t xml:space="preserve">30.2</t>
  </si>
  <si>
    <t xml:space="preserve">2540</t>
  </si>
  <si>
    <t xml:space="preserve">30.2.1</t>
  </si>
  <si>
    <t xml:space="preserve">2550</t>
  </si>
  <si>
    <t xml:space="preserve">30.2.1.1</t>
  </si>
  <si>
    <t xml:space="preserve">2560</t>
  </si>
  <si>
    <t xml:space="preserve">30.2.2</t>
  </si>
  <si>
    <t xml:space="preserve">2570</t>
  </si>
  <si>
    <t xml:space="preserve">31</t>
  </si>
  <si>
    <t xml:space="preserve">Стоимость услуг, оплачиваемых сетевыми организациями по индивидуальному тарифу:</t>
  </si>
  <si>
    <t xml:space="preserve">2580</t>
  </si>
  <si>
    <t xml:space="preserve">31.1</t>
  </si>
  <si>
    <t xml:space="preserve">2590</t>
  </si>
  <si>
    <t xml:space="preserve">31.2</t>
  </si>
  <si>
    <t xml:space="preserve">2600</t>
  </si>
  <si>
    <t xml:space="preserve">31.2.1</t>
  </si>
  <si>
    <t xml:space="preserve">мощность</t>
  </si>
  <si>
    <t xml:space="preserve">2610</t>
  </si>
  <si>
    <t xml:space="preserve">920</t>
  </si>
  <si>
    <t xml:space="preserve">31.2.2</t>
  </si>
  <si>
    <t xml:space="preserve">2620</t>
  </si>
  <si>
    <t xml:space="preserve">910</t>
  </si>
  <si>
    <t xml:space="preserve">Должностное лицо, ответственное за</t>
  </si>
  <si>
    <t xml:space="preserve">предоставление статистической информации</t>
  </si>
  <si>
    <t xml:space="preserve">(должность)</t>
  </si>
  <si>
    <t xml:space="preserve">(Ф.И.О.)</t>
  </si>
  <si>
    <t xml:space="preserve">(подпись)</t>
  </si>
  <si>
    <t xml:space="preserve">(лицо, уполномоченное предоставлять</t>
  </si>
  <si>
    <t xml:space="preserve">статистическую информацию от имени</t>
  </si>
  <si>
    <t xml:space="preserve">«____» _________20__ год</t>
  </si>
  <si>
    <t xml:space="preserve">юридического лица)</t>
  </si>
  <si>
    <t xml:space="preserve">(номер контактного телефона)</t>
  </si>
  <si>
    <t xml:space="preserve">(дата составления документа)</t>
  </si>
  <si>
    <t xml:space="preserve">Комментарии</t>
  </si>
  <si>
    <t xml:space="preserve">Комментарий</t>
  </si>
  <si>
    <t xml:space="preserve">Добавить комментарий</t>
  </si>
  <si>
    <t xml:space="preserve">Результат проверки</t>
  </si>
  <si>
    <t xml:space="preserve">Ссылка</t>
  </si>
  <si>
    <t xml:space="preserve">Причина</t>
  </si>
  <si>
    <t xml:space="preserve">06.09.2018 19:26:20</t>
  </si>
  <si>
    <t xml:space="preserve">14.0</t>
  </si>
  <si>
    <t xml:space="preserve">Windows (32-bit) NT 6.01</t>
  </si>
  <si>
    <t xml:space="preserve">11.09.2018 18:16:52</t>
  </si>
  <si>
    <t xml:space="preserve">11.09.2018 20:57:11</t>
  </si>
  <si>
    <t xml:space="preserve">12.09.2018 09:35:26</t>
  </si>
  <si>
    <t xml:space="preserve">12.09.2018 10:24:58</t>
  </si>
  <si>
    <t xml:space="preserve">12.09.2018 16:27:05</t>
  </si>
  <si>
    <t xml:space="preserve">13.09.2018 15:09:23</t>
  </si>
  <si>
    <t xml:space="preserve">13.09.2018 16:04:22</t>
  </si>
  <si>
    <t xml:space="preserve">13.09.2018 16:05:18</t>
  </si>
  <si>
    <t xml:space="preserve">13.09.2018 19:14:38</t>
  </si>
  <si>
    <t xml:space="preserve">14.09.2018 11:13:01</t>
  </si>
  <si>
    <t xml:space="preserve">14.09.2018 11:18:37</t>
  </si>
  <si>
    <t xml:space="preserve">17.09.2018 21:09:54</t>
  </si>
  <si>
    <t xml:space="preserve">18.09.2018 10:38:31</t>
  </si>
  <si>
    <t xml:space="preserve">18.09.2018 12:43:39</t>
  </si>
  <si>
    <t xml:space="preserve">18.09.2018 12:47:52</t>
  </si>
  <si>
    <t xml:space="preserve">18.09.2018 12:54:00</t>
  </si>
  <si>
    <t xml:space="preserve">18.09.2018 12:57:51</t>
  </si>
  <si>
    <t xml:space="preserve">18.09.2018 13:09:47</t>
  </si>
  <si>
    <t xml:space="preserve">18.09.2018 13:11:28</t>
  </si>
  <si>
    <t xml:space="preserve">18.09.2018 13:28:28</t>
  </si>
  <si>
    <t xml:space="preserve">18.09.2018 15:52:57</t>
  </si>
  <si>
    <t xml:space="preserve">18.09.2018 17:01:38</t>
  </si>
  <si>
    <t xml:space="preserve">18.09.2018 18:14:48</t>
  </si>
  <si>
    <t xml:space="preserve">19.09.2018 16:09:09</t>
  </si>
  <si>
    <t xml:space="preserve">19.09.2018 18:23:43</t>
  </si>
  <si>
    <t xml:space="preserve">20.09.2018 10:53:47</t>
  </si>
  <si>
    <t xml:space="preserve">20.09.2018 11:00:09</t>
  </si>
  <si>
    <t xml:space="preserve">20.09.2018 11:51:55</t>
  </si>
  <si>
    <t xml:space="preserve">20.09.2018 12:24:20</t>
  </si>
  <si>
    <t xml:space="preserve">20.09.2018 15:06:45</t>
  </si>
  <si>
    <t xml:space="preserve">20.09.2018 15:26:56</t>
  </si>
  <si>
    <t xml:space="preserve">21.09.2018 13:25:15</t>
  </si>
  <si>
    <t xml:space="preserve">21.09.2018 15:22:58</t>
  </si>
  <si>
    <t xml:space="preserve">21.09.2018 15:42:42</t>
  </si>
  <si>
    <t xml:space="preserve">21.09.2018 16:03:56</t>
  </si>
  <si>
    <t xml:space="preserve">21.09.2018 20:18:40</t>
  </si>
  <si>
    <t xml:space="preserve">22.09.2018 17:11:07</t>
  </si>
  <si>
    <t xml:space="preserve">23.09.2018 20:21:15</t>
  </si>
  <si>
    <t xml:space="preserve">24.09.2018 14:40:14</t>
  </si>
  <si>
    <t xml:space="preserve">25.09.2018 14:58:01</t>
  </si>
  <si>
    <t xml:space="preserve">25.09.2018 19:01:11</t>
  </si>
  <si>
    <t xml:space="preserve">03.10.2018 12:23:00</t>
  </si>
  <si>
    <t xml:space="preserve">20.05.2020 11:40:36</t>
  </si>
  <si>
    <t xml:space="preserve">12.0</t>
  </si>
  <si>
    <t xml:space="preserve">22.06.2020 12:12:00</t>
  </si>
  <si>
    <t xml:space="preserve">23.06.2020 15:24:35</t>
  </si>
  <si>
    <t xml:space="preserve">23.06.2020 15:33:46</t>
  </si>
  <si>
    <t xml:space="preserve">17.07.2020 10:38:09</t>
  </si>
  <si>
    <t xml:space="preserve">17.07.2020 12:11:48</t>
  </si>
  <si>
    <t xml:space="preserve">25.08.2020 11:06:23</t>
  </si>
  <si>
    <t xml:space="preserve">25.08.2020 11:08:01</t>
  </si>
  <si>
    <t xml:space="preserve">16.09.2020 12:44:59</t>
  </si>
  <si>
    <t xml:space="preserve">16.09.2020 13:10:18</t>
  </si>
  <si>
    <t xml:space="preserve">17.09.2020 09:29:48</t>
  </si>
  <si>
    <t xml:space="preserve">17.09.2020 10:37:50</t>
  </si>
  <si>
    <t xml:space="preserve">17.09.2020 12:46:25</t>
  </si>
  <si>
    <t xml:space="preserve">16.10.2020 15:19:36</t>
  </si>
  <si>
    <t xml:space="preserve">16.0</t>
  </si>
  <si>
    <t xml:space="preserve">Windows (32-bit) NT 10.00</t>
  </si>
  <si>
    <t xml:space="preserve">20.11.2020 11:22:16</t>
  </si>
  <si>
    <t xml:space="preserve">Алтайский край</t>
  </si>
  <si>
    <t xml:space="preserve">MONTH</t>
  </si>
  <si>
    <t xml:space="preserve">YEAR</t>
  </si>
  <si>
    <t xml:space="preserve">DaNet</t>
  </si>
  <si>
    <t xml:space="preserve">type_report</t>
  </si>
  <si>
    <t xml:space="preserve">Амурская область</t>
  </si>
  <si>
    <t xml:space="preserve">январь</t>
  </si>
  <si>
    <t xml:space="preserve">Да</t>
  </si>
  <si>
    <t xml:space="preserve">Архангельская область</t>
  </si>
  <si>
    <t xml:space="preserve">февраль</t>
  </si>
  <si>
    <t xml:space="preserve">По обособленному подразделению</t>
  </si>
  <si>
    <t xml:space="preserve">Астраханская область</t>
  </si>
  <si>
    <t xml:space="preserve">март</t>
  </si>
  <si>
    <t xml:space="preserve">Белгородская область</t>
  </si>
  <si>
    <t xml:space="preserve">апрель</t>
  </si>
  <si>
    <t xml:space="preserve">Брянская область</t>
  </si>
  <si>
    <t xml:space="preserve">май</t>
  </si>
  <si>
    <t xml:space="preserve">Владимирская область</t>
  </si>
  <si>
    <t xml:space="preserve">июнь</t>
  </si>
  <si>
    <t xml:space="preserve">Волгоградская область</t>
  </si>
  <si>
    <t xml:space="preserve">июль</t>
  </si>
  <si>
    <t xml:space="preserve">Вологодская область</t>
  </si>
  <si>
    <t xml:space="preserve">август</t>
  </si>
  <si>
    <t xml:space="preserve">Воронежская область</t>
  </si>
  <si>
    <t xml:space="preserve">сентябрь</t>
  </si>
  <si>
    <t xml:space="preserve">г.Байконур</t>
  </si>
  <si>
    <t xml:space="preserve">г. Москва</t>
  </si>
  <si>
    <t xml:space="preserve">ноябрь</t>
  </si>
  <si>
    <t xml:space="preserve">г.Санкт-Петербург</t>
  </si>
  <si>
    <t xml:space="preserve">декабрь</t>
  </si>
  <si>
    <t xml:space="preserve">г.Севастополь</t>
  </si>
  <si>
    <t xml:space="preserve">год</t>
  </si>
  <si>
    <t xml:space="preserve">Еврейская автономная область</t>
  </si>
  <si>
    <t xml:space="preserve">Забайкальский край</t>
  </si>
  <si>
    <t xml:space="preserve">Ивановская область</t>
  </si>
  <si>
    <t xml:space="preserve">Иркутская область</t>
  </si>
  <si>
    <t xml:space="preserve">Кабардино-Балкарская республика</t>
  </si>
  <si>
    <t xml:space="preserve">Калининградская область</t>
  </si>
  <si>
    <t xml:space="preserve">Калужская область</t>
  </si>
  <si>
    <t xml:space="preserve">Камчатский край</t>
  </si>
  <si>
    <t xml:space="preserve">URL_FORMAT</t>
  </si>
  <si>
    <t xml:space="preserve">Карачаево-Черкесская республика</t>
  </si>
  <si>
    <t xml:space="preserve">https://portal.eias.ru/Portal/DownloadPage.aspx?type=12&amp;guid=????????-????-????-????-????????????</t>
  </si>
  <si>
    <t xml:space="preserve">Кемеровская область</t>
  </si>
  <si>
    <t xml:space="preserve">MSG_URL</t>
  </si>
  <si>
    <t xml:space="preserve">Кировская область</t>
  </si>
  <si>
    <t xml:space="preserve">Костромская область</t>
  </si>
  <si>
    <t xml:space="preserve">Краснодарский край</t>
  </si>
  <si>
    <t xml:space="preserve">Красноярский край</t>
  </si>
  <si>
    <t xml:space="preserve">Курганская область</t>
  </si>
  <si>
    <t xml:space="preserve">Курская область</t>
  </si>
  <si>
    <t xml:space="preserve">Ленинградская область</t>
  </si>
  <si>
    <t xml:space="preserve">Липецкая область</t>
  </si>
  <si>
    <t xml:space="preserve">Магаданская область</t>
  </si>
  <si>
    <t xml:space="preserve">Московская область</t>
  </si>
  <si>
    <t xml:space="preserve">Мурманская область</t>
  </si>
  <si>
    <t xml:space="preserve">Ненецкий автономный округ</t>
  </si>
  <si>
    <t xml:space="preserve">Нижегородская область</t>
  </si>
  <si>
    <t xml:space="preserve">Новгородская область</t>
  </si>
  <si>
    <t xml:space="preserve">Новосибирская область</t>
  </si>
  <si>
    <t xml:space="preserve">Омская область</t>
  </si>
  <si>
    <t xml:space="preserve">Оренбургская область</t>
  </si>
  <si>
    <t xml:space="preserve">Орловская область</t>
  </si>
  <si>
    <t xml:space="preserve">Пензенская область</t>
  </si>
  <si>
    <t xml:space="preserve">Пермский край</t>
  </si>
  <si>
    <t xml:space="preserve">Приморский край</t>
  </si>
  <si>
    <t xml:space="preserve">Псковская область</t>
  </si>
  <si>
    <t xml:space="preserve">Республика Адыгея</t>
  </si>
  <si>
    <t xml:space="preserve">Республика Алтай</t>
  </si>
  <si>
    <t xml:space="preserve">Республика Башкортостан</t>
  </si>
  <si>
    <t xml:space="preserve">Республика Бурятия</t>
  </si>
  <si>
    <t xml:space="preserve">Республика Дагестан</t>
  </si>
  <si>
    <t xml:space="preserve">Республика Ингушетия</t>
  </si>
  <si>
    <t xml:space="preserve">Республика Калмыкия</t>
  </si>
  <si>
    <t xml:space="preserve">Республика Карелия</t>
  </si>
  <si>
    <t xml:space="preserve">Республика Коми</t>
  </si>
  <si>
    <t xml:space="preserve">Республика Крым</t>
  </si>
  <si>
    <t xml:space="preserve">Республика Марий Эл</t>
  </si>
  <si>
    <t xml:space="preserve">Республика Мордовия</t>
  </si>
  <si>
    <t xml:space="preserve">Республика Саха (Якутия)</t>
  </si>
  <si>
    <t xml:space="preserve">Республика Северная Осетия-Алания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</si>
  <si>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</si>
  <si>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</si>
  <si>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</si>
  <si>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</si>
  <si>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</si>
  <si>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</si>
  <si>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</si>
  <si>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</si>
  <si>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</si>
  <si>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</si>
  <si>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</si>
  <si>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</si>
  <si>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</si>
  <si>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</si>
  <si>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</si>
  <si>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</si>
  <si>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</si>
  <si>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</si>
  <si>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</si>
  <si>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</si>
  <si>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</si>
  <si>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</si>
  <si>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</si>
  <si>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</si>
  <si>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Ярославская область</t>
  </si>
  <si>
    <t xml:space="preserve">et_com</t>
  </si>
  <si>
    <t xml:space="preserve">et_org</t>
  </si>
  <si>
    <t xml:space="preserve">Расчетные листы</t>
  </si>
  <si>
    <t xml:space="preserve">Скрытые листы</t>
  </si>
  <si>
    <t xml:space="preserve">Инструкция</t>
  </si>
  <si>
    <t xml:space="preserve">Statistic</t>
  </si>
  <si>
    <t xml:space="preserve">Лог обновления</t>
  </si>
  <si>
    <t xml:space="preserve">TEHSHEET</t>
  </si>
  <si>
    <t xml:space="preserve">Титульный</t>
  </si>
  <si>
    <t xml:space="preserve">et_union</t>
  </si>
  <si>
    <t xml:space="preserve">Отпуск ЭЭ сет организациями</t>
  </si>
  <si>
    <t xml:space="preserve">AllSheetsInThisWorkbook</t>
  </si>
  <si>
    <t xml:space="preserve">mod_01</t>
  </si>
  <si>
    <t xml:space="preserve">Проверка</t>
  </si>
  <si>
    <t xml:space="preserve">mod_11</t>
  </si>
  <si>
    <t xml:space="preserve">modComm</t>
  </si>
  <si>
    <t xml:space="preserve">modListProv</t>
  </si>
  <si>
    <t xml:space="preserve">modButton</t>
  </si>
  <si>
    <t xml:space="preserve">modInstruction</t>
  </si>
  <si>
    <t xml:space="preserve">modHTTP</t>
  </si>
  <si>
    <t xml:space="preserve">REESTR_ORG</t>
  </si>
  <si>
    <t xml:space="preserve">REESTR_FIL</t>
  </si>
  <si>
    <t xml:space="preserve">REESTR_MO</t>
  </si>
  <si>
    <t xml:space="preserve">REESTR_EGRUL</t>
  </si>
  <si>
    <t xml:space="preserve">modfrmRegion</t>
  </si>
  <si>
    <t xml:space="preserve">modfrmReestr</t>
  </si>
  <si>
    <t xml:space="preserve">modfrmFindEGRUL</t>
  </si>
  <si>
    <t xml:space="preserve">modfrmCheckUpdates</t>
  </si>
  <si>
    <t xml:space="preserve">modReestr</t>
  </si>
  <si>
    <t xml:space="preserve">modUpdTemplMain</t>
  </si>
  <si>
    <t xml:space="preserve">modHyperlink</t>
  </si>
  <si>
    <t xml:space="preserve">modClassifierValidate</t>
  </si>
  <si>
    <t xml:space="preserve">REGION_ID</t>
  </si>
  <si>
    <t xml:space="preserve">REGION_NAME</t>
  </si>
  <si>
    <t xml:space="preserve">MR_NAME</t>
  </si>
  <si>
    <t xml:space="preserve">OKTMR_NAME</t>
  </si>
  <si>
    <t xml:space="preserve">MO_NAME</t>
  </si>
  <si>
    <t xml:space="preserve">OKTMO_NAME</t>
  </si>
  <si>
    <t xml:space="preserve">RST_ORG_ID</t>
  </si>
  <si>
    <t xml:space="preserve">ORG_NAME</t>
  </si>
  <si>
    <t xml:space="preserve">INN_NAME</t>
  </si>
  <si>
    <t xml:space="preserve">KPP_NAME</t>
  </si>
  <si>
    <t xml:space="preserve">ORG_START_DATE</t>
  </si>
  <si>
    <t xml:space="preserve">ORG_END_DATE</t>
  </si>
  <si>
    <t xml:space="preserve">VDET_START_DATE</t>
  </si>
  <si>
    <t xml:space="preserve">VDET_END_DATE</t>
  </si>
  <si>
    <t xml:space="preserve">VDET_NAME</t>
  </si>
  <si>
    <t xml:space="preserve">VDET_NAME_LIST</t>
  </si>
  <si>
    <t xml:space="preserve">VDET_FULL_NAME_LIST</t>
  </si>
  <si>
    <t xml:space="preserve">HAS_TARIFF</t>
  </si>
  <si>
    <t xml:space="preserve">2625</t>
  </si>
  <si>
    <t xml:space="preserve">28819374</t>
  </si>
  <si>
    <t xml:space="preserve">АО "Атомэнергопромсбыт"</t>
  </si>
  <si>
    <t xml:space="preserve">7725828549</t>
  </si>
  <si>
    <t xml:space="preserve">772501001</t>
  </si>
  <si>
    <t xml:space="preserve">06-05-2014 00:00:00</t>
  </si>
  <si>
    <t xml:space="preserve">Нерегулируемый сбыт</t>
  </si>
  <si>
    <t xml:space="preserve">/Электроэнергетика/Сбыт ЭЭ/Нерегулируемый сбыт</t>
  </si>
  <si>
    <t xml:space="preserve">Y</t>
  </si>
  <si>
    <t xml:space="preserve">28796046</t>
  </si>
  <si>
    <t xml:space="preserve">АО "ГТ Энерго"</t>
  </si>
  <si>
    <t xml:space="preserve">7703806647</t>
  </si>
  <si>
    <t xml:space="preserve">772801001</t>
  </si>
  <si>
    <t xml:space="preserve">Комбинированная выработка</t>
  </si>
  <si>
    <t xml:space="preserve">/Электроэнергетика/Производство ЭЭ/Комбинированная выработка</t>
  </si>
  <si>
    <t xml:space="preserve">26457273</t>
  </si>
  <si>
    <t xml:space="preserve">АО "Донэнерго"</t>
  </si>
  <si>
    <t xml:space="preserve">6163089292</t>
  </si>
  <si>
    <t xml:space="preserve">614143001</t>
  </si>
  <si>
    <t xml:space="preserve">/Электроэнергетика/Передача ЭЭ/РСО</t>
  </si>
  <si>
    <t xml:space="preserve">26594646</t>
  </si>
  <si>
    <t xml:space="preserve">АО "КМА-Энергосбыт"</t>
  </si>
  <si>
    <t xml:space="preserve">4633013798</t>
  </si>
  <si>
    <t xml:space="preserve">463350001</t>
  </si>
  <si>
    <t xml:space="preserve">26436886</t>
  </si>
  <si>
    <t xml:space="preserve">АО "Коммунальщик Дона"</t>
  </si>
  <si>
    <t xml:space="preserve">6166050504</t>
  </si>
  <si>
    <t xml:space="preserve">616601001</t>
  </si>
  <si>
    <t xml:space="preserve">26318876</t>
  </si>
  <si>
    <t xml:space="preserve">АО "Мосэнергосбыт"</t>
  </si>
  <si>
    <t xml:space="preserve">7736520080</t>
  </si>
  <si>
    <t xml:space="preserve">997650001</t>
  </si>
  <si>
    <t xml:space="preserve">26651986</t>
  </si>
  <si>
    <t xml:space="preserve">АО "Оборонэнерго" Филиал "Южный"</t>
  </si>
  <si>
    <t xml:space="preserve">7704726225</t>
  </si>
  <si>
    <t xml:space="preserve">616543001</t>
  </si>
  <si>
    <t xml:space="preserve">30814076</t>
  </si>
  <si>
    <t xml:space="preserve">АО "Транссервисэнерго"</t>
  </si>
  <si>
    <t xml:space="preserve">7710430593</t>
  </si>
  <si>
    <t xml:space="preserve">773601001</t>
  </si>
  <si>
    <t xml:space="preserve">31424139</t>
  </si>
  <si>
    <t xml:space="preserve">АО "ЭнТел"</t>
  </si>
  <si>
    <t xml:space="preserve">9725030418</t>
  </si>
  <si>
    <t xml:space="preserve">26465362</t>
  </si>
  <si>
    <t xml:space="preserve">АО "Энергия"</t>
  </si>
  <si>
    <t xml:space="preserve">6143012100</t>
  </si>
  <si>
    <t xml:space="preserve">770401001</t>
  </si>
  <si>
    <t xml:space="preserve">26500047</t>
  </si>
  <si>
    <t xml:space="preserve">АО "Энергосбытовая компания "Восток"</t>
  </si>
  <si>
    <t xml:space="preserve">7705424509</t>
  </si>
  <si>
    <t xml:space="preserve">19-12-2001 00:00:00</t>
  </si>
  <si>
    <t xml:space="preserve">30386736</t>
  </si>
  <si>
    <t xml:space="preserve">ЗАО "ГПЗ-Эстейт"</t>
  </si>
  <si>
    <t xml:space="preserve">6168071411</t>
  </si>
  <si>
    <t xml:space="preserve">616801001</t>
  </si>
  <si>
    <t xml:space="preserve">28056565</t>
  </si>
  <si>
    <t xml:space="preserve">МКП "Ростгорсвет"</t>
  </si>
  <si>
    <t xml:space="preserve">6164246452</t>
  </si>
  <si>
    <t xml:space="preserve">616401001</t>
  </si>
  <si>
    <t xml:space="preserve">22-03-2006 00:00:00</t>
  </si>
  <si>
    <t xml:space="preserve">26526767</t>
  </si>
  <si>
    <t xml:space="preserve">МУП "Волгодонская городская электрическая сеть"</t>
  </si>
  <si>
    <t xml:space="preserve">6143014080</t>
  </si>
  <si>
    <t xml:space="preserve">614301001</t>
  </si>
  <si>
    <t xml:space="preserve">26446567</t>
  </si>
  <si>
    <t xml:space="preserve">МУП "Таганрогэнерго"</t>
  </si>
  <si>
    <t xml:space="preserve">6154085894</t>
  </si>
  <si>
    <t xml:space="preserve">615401001</t>
  </si>
  <si>
    <t xml:space="preserve">26526775</t>
  </si>
  <si>
    <t xml:space="preserve">ОАО "Аэропорт Ростов-на-Дону"</t>
  </si>
  <si>
    <t xml:space="preserve">6166011054</t>
  </si>
  <si>
    <t xml:space="preserve">26799656</t>
  </si>
  <si>
    <t xml:space="preserve">ОАО "Инжиниринговая компания "АЭМ-технологии"</t>
  </si>
  <si>
    <t xml:space="preserve">7817311895</t>
  </si>
  <si>
    <t xml:space="preserve">781701001</t>
  </si>
  <si>
    <t xml:space="preserve">26322163</t>
  </si>
  <si>
    <t xml:space="preserve">ОАО "Объединенная энергетическая компания"</t>
  </si>
  <si>
    <t xml:space="preserve">7810258843</t>
  </si>
  <si>
    <t xml:space="preserve">781301001</t>
  </si>
  <si>
    <t xml:space="preserve">26499763</t>
  </si>
  <si>
    <t xml:space="preserve">ОАО "Российские Железные Дороги"</t>
  </si>
  <si>
    <t xml:space="preserve">7708503727</t>
  </si>
  <si>
    <t xml:space="preserve">616745011</t>
  </si>
  <si>
    <t xml:space="preserve">26446563</t>
  </si>
  <si>
    <t xml:space="preserve">ОАО "Шахтинский завод Гидропривод"</t>
  </si>
  <si>
    <t xml:space="preserve">6155010796</t>
  </si>
  <si>
    <t xml:space="preserve">615501001</t>
  </si>
  <si>
    <t xml:space="preserve">26449160</t>
  </si>
  <si>
    <t xml:space="preserve">ОАО "Экспериментальная ТЭС"</t>
  </si>
  <si>
    <t xml:space="preserve">6148012030</t>
  </si>
  <si>
    <t xml:space="preserve">614801001</t>
  </si>
  <si>
    <t xml:space="preserve">Комбинированная выработка :: Некомбинированная выработка</t>
  </si>
  <si>
    <t xml:space="preserve">/Электроэнергетика/Производство ЭЭ/Комбинированная выработка :: /Электроэнергетика/Производство ЭЭ/Некомбинированная выработка</t>
  </si>
  <si>
    <t xml:space="preserve">26837653</t>
  </si>
  <si>
    <t xml:space="preserve">ОАО ГК «ТНС энерго»</t>
  </si>
  <si>
    <t xml:space="preserve">7705541227</t>
  </si>
  <si>
    <t xml:space="preserve">770201001</t>
  </si>
  <si>
    <t xml:space="preserve">26557691</t>
  </si>
  <si>
    <t xml:space="preserve">ОАО Нижноватомэнергосбыт</t>
  </si>
  <si>
    <t xml:space="preserve">5260099456</t>
  </si>
  <si>
    <t xml:space="preserve">616302002</t>
  </si>
  <si>
    <t xml:space="preserve">30894589</t>
  </si>
  <si>
    <t xml:space="preserve">ОБЩЕСТВО С ОГРАНИЧЕННОЙ ОТВЕТСТВЕННОСТЬЮ "СПЕЦ-ЭНЕРГО"</t>
  </si>
  <si>
    <t xml:space="preserve">6167133640</t>
  </si>
  <si>
    <t xml:space="preserve">616701001</t>
  </si>
  <si>
    <t xml:space="preserve">22-03-2017 00:00:00</t>
  </si>
  <si>
    <t xml:space="preserve">30894585</t>
  </si>
  <si>
    <t xml:space="preserve">ОБЩЕСТВО С ОГРАНИЧЕННОЙ ОТВЕТСТВЕННОСТЬЮ "ТАГАНРОГСКАЯ ЭНЕРГЕТИЧЕСКАЯ КОМПАНИЯ"</t>
  </si>
  <si>
    <t xml:space="preserve">6154139772</t>
  </si>
  <si>
    <t xml:space="preserve">28056573</t>
  </si>
  <si>
    <t xml:space="preserve">ООО "Агро-Маркет"</t>
  </si>
  <si>
    <t xml:space="preserve">6163080892</t>
  </si>
  <si>
    <t xml:space="preserve">611101001</t>
  </si>
  <si>
    <t xml:space="preserve">30897159</t>
  </si>
  <si>
    <t xml:space="preserve">ООО "Волгодонская тепловая генерация"</t>
  </si>
  <si>
    <t xml:space="preserve">6143088300</t>
  </si>
  <si>
    <t xml:space="preserve">01-01-2017 00:00:00</t>
  </si>
  <si>
    <t xml:space="preserve">Нерегулируемый сбыт :: Комбинированная выработка</t>
  </si>
  <si>
    <t xml:space="preserve">/Электроэнергетика/Сбыт ЭЭ/Нерегулируемый сбыт :: /Электроэнергетика/Производство ЭЭ/Комбинированная выработка</t>
  </si>
  <si>
    <t xml:space="preserve">31288485</t>
  </si>
  <si>
    <t xml:space="preserve">ООО "Второй Ветропарк ФРВ"</t>
  </si>
  <si>
    <t xml:space="preserve">7703445912</t>
  </si>
  <si>
    <t xml:space="preserve">770301001</t>
  </si>
  <si>
    <t xml:space="preserve">Некомбинированная выработка</t>
  </si>
  <si>
    <t xml:space="preserve">/Электроэнергетика/Производство ЭЭ/Некомбинированная выработка</t>
  </si>
  <si>
    <t xml:space="preserve">26613700</t>
  </si>
  <si>
    <t xml:space="preserve">ООО "Гарант Энерго"</t>
  </si>
  <si>
    <t xml:space="preserve">7709782777</t>
  </si>
  <si>
    <t xml:space="preserve">770901001</t>
  </si>
  <si>
    <t xml:space="preserve">26465370</t>
  </si>
  <si>
    <t xml:space="preserve">ООО "Горизонт-Энерго"</t>
  </si>
  <si>
    <t xml:space="preserve">6161031473</t>
  </si>
  <si>
    <t xml:space="preserve">616101001</t>
  </si>
  <si>
    <t xml:space="preserve">27546170</t>
  </si>
  <si>
    <t xml:space="preserve">ООО "Горизонт-Энергосбыт"</t>
  </si>
  <si>
    <t xml:space="preserve">6161044659</t>
  </si>
  <si>
    <t xml:space="preserve">27567281</t>
  </si>
  <si>
    <t xml:space="preserve">ООО "ДОНЭКС"</t>
  </si>
  <si>
    <t xml:space="preserve">6145010317</t>
  </si>
  <si>
    <t xml:space="preserve">614501001</t>
  </si>
  <si>
    <t xml:space="preserve">30386768</t>
  </si>
  <si>
    <t xml:space="preserve">ООО "ДСК"</t>
  </si>
  <si>
    <t xml:space="preserve">6154563903</t>
  </si>
  <si>
    <t xml:space="preserve">01-12-2015 00:00:00</t>
  </si>
  <si>
    <t xml:space="preserve">30852540</t>
  </si>
  <si>
    <t xml:space="preserve">ООО "Диагональ"</t>
  </si>
  <si>
    <t xml:space="preserve">6163145839</t>
  </si>
  <si>
    <t xml:space="preserve">616301001</t>
  </si>
  <si>
    <t xml:space="preserve">22-11-2016 00:00:00</t>
  </si>
  <si>
    <t xml:space="preserve">26427401</t>
  </si>
  <si>
    <t xml:space="preserve">ООО "Дизаж М"</t>
  </si>
  <si>
    <t xml:space="preserve">7728587330</t>
  </si>
  <si>
    <t xml:space="preserve">26555536</t>
  </si>
  <si>
    <t xml:space="preserve">ООО "Донэнерготранзит"</t>
  </si>
  <si>
    <t xml:space="preserve">6163075726</t>
  </si>
  <si>
    <t xml:space="preserve">31074523</t>
  </si>
  <si>
    <t xml:space="preserve">ООО "ИННОВАТТ"</t>
  </si>
  <si>
    <t xml:space="preserve">7726402489</t>
  </si>
  <si>
    <t xml:space="preserve">772601001</t>
  </si>
  <si>
    <t xml:space="preserve">01-12-2017 00:00:00</t>
  </si>
  <si>
    <t xml:space="preserve">27855290</t>
  </si>
  <si>
    <t xml:space="preserve">ООО "Инженерные изыскания"</t>
  </si>
  <si>
    <t xml:space="preserve">1103029229</t>
  </si>
  <si>
    <t xml:space="preserve">352801001</t>
  </si>
  <si>
    <t xml:space="preserve">14-01-2004 00:00:00</t>
  </si>
  <si>
    <t xml:space="preserve">31341697</t>
  </si>
  <si>
    <t xml:space="preserve">ООО "КС Энергосбыт"</t>
  </si>
  <si>
    <t xml:space="preserve">9731011766</t>
  </si>
  <si>
    <t xml:space="preserve">773101001</t>
  </si>
  <si>
    <t xml:space="preserve">30880351</t>
  </si>
  <si>
    <t xml:space="preserve">ООО "КЭС"</t>
  </si>
  <si>
    <t xml:space="preserve">6147039216</t>
  </si>
  <si>
    <t xml:space="preserve">614701001</t>
  </si>
  <si>
    <t xml:space="preserve">09-02-2017 00:00:00</t>
  </si>
  <si>
    <t xml:space="preserve">26559006</t>
  </si>
  <si>
    <t xml:space="preserve">2308138781</t>
  </si>
  <si>
    <t xml:space="preserve">231101001</t>
  </si>
  <si>
    <t xml:space="preserve">26525135</t>
  </si>
  <si>
    <t xml:space="preserve">ООО "ЛУКОЙЛ-Ростовэнерго"</t>
  </si>
  <si>
    <t xml:space="preserve">6164288981</t>
  </si>
  <si>
    <t xml:space="preserve">615250001</t>
  </si>
  <si>
    <t xml:space="preserve">Нерегулируемый сбыт :: Комбинированная выработка :: Некомбинированная выработка</t>
  </si>
  <si>
    <t xml:space="preserve"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</si>
  <si>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 xml:space="preserve">26764871</t>
  </si>
  <si>
    <t xml:space="preserve">ООО "ЛУКОЙЛ-Экоэнерго"</t>
  </si>
  <si>
    <t xml:space="preserve">3015087458</t>
  </si>
  <si>
    <t xml:space="preserve">26515847</t>
  </si>
  <si>
    <t xml:space="preserve">ООО "МЕЧЕЛ-ЭНЕРГО"</t>
  </si>
  <si>
    <t xml:space="preserve">7722245108</t>
  </si>
  <si>
    <t xml:space="preserve">771401001</t>
  </si>
  <si>
    <t xml:space="preserve">31077220</t>
  </si>
  <si>
    <t xml:space="preserve">ООО "МТС ЭНЕРГО"</t>
  </si>
  <si>
    <t xml:space="preserve">9709006506</t>
  </si>
  <si>
    <t xml:space="preserve">31421869</t>
  </si>
  <si>
    <t xml:space="preserve">ООО "МЭК"</t>
  </si>
  <si>
    <t xml:space="preserve">6150094810</t>
  </si>
  <si>
    <t xml:space="preserve">615001001</t>
  </si>
  <si>
    <t xml:space="preserve">31183534</t>
  </si>
  <si>
    <t xml:space="preserve">ООО "МЭС"</t>
  </si>
  <si>
    <t xml:space="preserve">6102068263</t>
  </si>
  <si>
    <t xml:space="preserve">610201001</t>
  </si>
  <si>
    <t xml:space="preserve">28147378</t>
  </si>
  <si>
    <t xml:space="preserve">ООО "МагнитЭнерго"</t>
  </si>
  <si>
    <t xml:space="preserve">7715902899</t>
  </si>
  <si>
    <t xml:space="preserve">231001001</t>
  </si>
  <si>
    <t xml:space="preserve">27066276</t>
  </si>
  <si>
    <t xml:space="preserve">ООО "МеталлЭнергоРесурс"</t>
  </si>
  <si>
    <t xml:space="preserve">6113016980</t>
  </si>
  <si>
    <t xml:space="preserve">616201001</t>
  </si>
  <si>
    <t xml:space="preserve">30387234</t>
  </si>
  <si>
    <t xml:space="preserve">ООО "ПК-ЭНЕРГО"</t>
  </si>
  <si>
    <t xml:space="preserve">6154135810</t>
  </si>
  <si>
    <t xml:space="preserve">01-01-2016 00:00:00</t>
  </si>
  <si>
    <t xml:space="preserve">30894567</t>
  </si>
  <si>
    <t xml:space="preserve">ООО "ПРОМЭЛЕКТРОСЕТЬ"</t>
  </si>
  <si>
    <t xml:space="preserve">6143088237</t>
  </si>
  <si>
    <t xml:space="preserve">20-03-2017 00:00:00</t>
  </si>
  <si>
    <t xml:space="preserve">26465382</t>
  </si>
  <si>
    <t xml:space="preserve">ООО "РАДИУС"</t>
  </si>
  <si>
    <t xml:space="preserve">6154083590</t>
  </si>
  <si>
    <t xml:space="preserve">26318850</t>
  </si>
  <si>
    <t xml:space="preserve">ООО "РГМЭК"</t>
  </si>
  <si>
    <t xml:space="preserve">6229054695</t>
  </si>
  <si>
    <t xml:space="preserve">623401001</t>
  </si>
  <si>
    <t xml:space="preserve">26416221</t>
  </si>
  <si>
    <t xml:space="preserve">ООО "РН-Энерго"</t>
  </si>
  <si>
    <t xml:space="preserve">7706525041</t>
  </si>
  <si>
    <t xml:space="preserve">02-05-2012 00:00:00</t>
  </si>
  <si>
    <t xml:space="preserve">28136276</t>
  </si>
  <si>
    <t xml:space="preserve">ООО "РСК"</t>
  </si>
  <si>
    <t xml:space="preserve">6154130160</t>
  </si>
  <si>
    <t xml:space="preserve">19-12-2000 00:00:00</t>
  </si>
  <si>
    <t xml:space="preserve">28460109</t>
  </si>
  <si>
    <t xml:space="preserve">ООО "РЭТ"</t>
  </si>
  <si>
    <t xml:space="preserve">6102041166</t>
  </si>
  <si>
    <t xml:space="preserve">26448728</t>
  </si>
  <si>
    <t xml:space="preserve">ООО "Ростсельмашэнерго"</t>
  </si>
  <si>
    <t xml:space="preserve">6166047727</t>
  </si>
  <si>
    <t xml:space="preserve">РСО :: Некомбинированная выработка</t>
  </si>
  <si>
    <t xml:space="preserve">/Электроэнергетика/Передача ЭЭ/РСО :: /Электроэнергетика/Производство ЭЭ/Некомбинированная выработка</t>
  </si>
  <si>
    <t xml:space="preserve">27016835</t>
  </si>
  <si>
    <t xml:space="preserve">ООО "Ростсельмашэнергосбыт"</t>
  </si>
  <si>
    <t xml:space="preserve">6166055647</t>
  </si>
  <si>
    <t xml:space="preserve">26406211</t>
  </si>
  <si>
    <t xml:space="preserve">ООО "Русэнергоресурс"</t>
  </si>
  <si>
    <t xml:space="preserve">7706288496</t>
  </si>
  <si>
    <t xml:space="preserve">770601001</t>
  </si>
  <si>
    <t xml:space="preserve">26502786</t>
  </si>
  <si>
    <t xml:space="preserve">ООО "Русэнергосбыт"</t>
  </si>
  <si>
    <t xml:space="preserve">7706284124</t>
  </si>
  <si>
    <t xml:space="preserve">31397120</t>
  </si>
  <si>
    <t xml:space="preserve">ООО "Седьмой Ветропарк ФРВ"</t>
  </si>
  <si>
    <t xml:space="preserve">7703474039</t>
  </si>
  <si>
    <t xml:space="preserve">31095969</t>
  </si>
  <si>
    <t xml:space="preserve">ООО "ТГК-2 Энергосбыт"</t>
  </si>
  <si>
    <t xml:space="preserve">7604193710</t>
  </si>
  <si>
    <t xml:space="preserve">290101001</t>
  </si>
  <si>
    <t xml:space="preserve">18-04-2018 00:00:00</t>
  </si>
  <si>
    <t xml:space="preserve">31196757</t>
  </si>
  <si>
    <t xml:space="preserve">ООО "ТЭСК"</t>
  </si>
  <si>
    <t xml:space="preserve">6155077712</t>
  </si>
  <si>
    <t xml:space="preserve">27805201</t>
  </si>
  <si>
    <t xml:space="preserve">ООО "Трансэнергопром"</t>
  </si>
  <si>
    <t xml:space="preserve">7731411714</t>
  </si>
  <si>
    <t xml:space="preserve">770501001</t>
  </si>
  <si>
    <t xml:space="preserve">08-08-2012 00:00:00</t>
  </si>
  <si>
    <t xml:space="preserve">31336183</t>
  </si>
  <si>
    <t xml:space="preserve">ООО "Третий Ветропарк ФРВ"</t>
  </si>
  <si>
    <t xml:space="preserve">7703466447</t>
  </si>
  <si>
    <t xml:space="preserve">26448923</t>
  </si>
  <si>
    <t xml:space="preserve">ООО "Фирма "Ток"</t>
  </si>
  <si>
    <t xml:space="preserve">6150016240</t>
  </si>
  <si>
    <t xml:space="preserve">28175700</t>
  </si>
  <si>
    <t xml:space="preserve">ООО "Центрэнерго"</t>
  </si>
  <si>
    <t xml:space="preserve">7703728269</t>
  </si>
  <si>
    <t xml:space="preserve">26449191</t>
  </si>
  <si>
    <t xml:space="preserve">ООО "Шахтинская ГТЭС"</t>
  </si>
  <si>
    <t xml:space="preserve">6155043551</t>
  </si>
  <si>
    <t xml:space="preserve">30794770</t>
  </si>
  <si>
    <t xml:space="preserve">ООО "ЭНЕРГОСЕТЬ-Р"</t>
  </si>
  <si>
    <t xml:space="preserve">6165197913</t>
  </si>
  <si>
    <t xml:space="preserve">01-05-2016 00:00:00</t>
  </si>
  <si>
    <t xml:space="preserve">26801575</t>
  </si>
  <si>
    <t xml:space="preserve">ООО "ЭПМ-Энерго"</t>
  </si>
  <si>
    <t xml:space="preserve">7709756784</t>
  </si>
  <si>
    <t xml:space="preserve">772001001</t>
  </si>
  <si>
    <t xml:space="preserve">10-09-2007 00:00:00</t>
  </si>
  <si>
    <t xml:space="preserve">27016832</t>
  </si>
  <si>
    <t xml:space="preserve">ООО "Электросбыт"</t>
  </si>
  <si>
    <t xml:space="preserve">6143060337</t>
  </si>
  <si>
    <t xml:space="preserve">27611004</t>
  </si>
  <si>
    <t xml:space="preserve">ООО "ЭнергоЭффективность"</t>
  </si>
  <si>
    <t xml:space="preserve">7706704202</t>
  </si>
  <si>
    <t xml:space="preserve">616343001</t>
  </si>
  <si>
    <t xml:space="preserve">26318816</t>
  </si>
  <si>
    <t xml:space="preserve">ООО "Энерголинк"</t>
  </si>
  <si>
    <t xml:space="preserve">7727223010</t>
  </si>
  <si>
    <t xml:space="preserve">31311431</t>
  </si>
  <si>
    <t xml:space="preserve">ООО "Энергопартнер"</t>
  </si>
  <si>
    <t xml:space="preserve">2310198883</t>
  </si>
  <si>
    <t xml:space="preserve">230801001</t>
  </si>
  <si>
    <t xml:space="preserve">27618219</t>
  </si>
  <si>
    <t xml:space="preserve">ООО "Энергосбытовая компания "ИнтерЭрго"</t>
  </si>
  <si>
    <t xml:space="preserve">7710430628</t>
  </si>
  <si>
    <t xml:space="preserve">770701001</t>
  </si>
  <si>
    <t xml:space="preserve">28882064</t>
  </si>
  <si>
    <t xml:space="preserve">ООО "Энергосервис"</t>
  </si>
  <si>
    <t xml:space="preserve">6162064792</t>
  </si>
  <si>
    <t xml:space="preserve">31183521</t>
  </si>
  <si>
    <t xml:space="preserve">6143087508</t>
  </si>
  <si>
    <t xml:space="preserve">26-07-2018 00:00:00</t>
  </si>
  <si>
    <t xml:space="preserve">30832972</t>
  </si>
  <si>
    <t xml:space="preserve">ООО "Энергосистема"</t>
  </si>
  <si>
    <t xml:space="preserve">7715887873</t>
  </si>
  <si>
    <t xml:space="preserve">771588787</t>
  </si>
  <si>
    <t xml:space="preserve">28494405</t>
  </si>
  <si>
    <t xml:space="preserve">30987353</t>
  </si>
  <si>
    <t xml:space="preserve">ООО "Энерготранзит"</t>
  </si>
  <si>
    <t xml:space="preserve">6168088415</t>
  </si>
  <si>
    <t xml:space="preserve">619501001</t>
  </si>
  <si>
    <t xml:space="preserve">26465372</t>
  </si>
  <si>
    <t xml:space="preserve">ООО "Энерготранс"</t>
  </si>
  <si>
    <t xml:space="preserve">6155921809</t>
  </si>
  <si>
    <t xml:space="preserve">31239172</t>
  </si>
  <si>
    <t xml:space="preserve">ООО "ЮСК"</t>
  </si>
  <si>
    <t xml:space="preserve">6164119253</t>
  </si>
  <si>
    <t xml:space="preserve">31-12-2018 00:00:00</t>
  </si>
  <si>
    <t xml:space="preserve">31222114</t>
  </si>
  <si>
    <t xml:space="preserve">ООО "ЮгСтройМонтаж"</t>
  </si>
  <si>
    <t xml:space="preserve">6163156069</t>
  </si>
  <si>
    <t xml:space="preserve">28544300</t>
  </si>
  <si>
    <t xml:space="preserve">ООО "Югстрой-Электросеть"</t>
  </si>
  <si>
    <t xml:space="preserve">2311172038</t>
  </si>
  <si>
    <t xml:space="preserve">28796695</t>
  </si>
  <si>
    <t xml:space="preserve">ООО «ЭНЕРГОПРОГРЕСС»</t>
  </si>
  <si>
    <t xml:space="preserve">6163132011</t>
  </si>
  <si>
    <t xml:space="preserve">04-10-2013 00:00:00</t>
  </si>
  <si>
    <t xml:space="preserve">31337753</t>
  </si>
  <si>
    <t xml:space="preserve">ООО «Энел Рус Винд Азов»</t>
  </si>
  <si>
    <t xml:space="preserve">7722851324</t>
  </si>
  <si>
    <t xml:space="preserve">610101001</t>
  </si>
  <si>
    <t xml:space="preserve">30401674</t>
  </si>
  <si>
    <t xml:space="preserve">ОП "КурскАтомЭнергоСбыт" АО "АтомЭнергоСбыт"</t>
  </si>
  <si>
    <t xml:space="preserve">7704228075</t>
  </si>
  <si>
    <t xml:space="preserve">463245001</t>
  </si>
  <si>
    <t xml:space="preserve">26324422</t>
  </si>
  <si>
    <t xml:space="preserve">Открытое акционерное общество "ГТ-ТЭЦ Энерго"</t>
  </si>
  <si>
    <t xml:space="preserve">7703311228</t>
  </si>
  <si>
    <t xml:space="preserve">27051140</t>
  </si>
  <si>
    <t xml:space="preserve">ПАО "ОГК-2"</t>
  </si>
  <si>
    <t xml:space="preserve">2607018122</t>
  </si>
  <si>
    <t xml:space="preserve">260701001</t>
  </si>
  <si>
    <t xml:space="preserve">09-03-2005 00:00:00</t>
  </si>
  <si>
    <t xml:space="preserve">27332164</t>
  </si>
  <si>
    <t xml:space="preserve">ПАО "Таганрогский авиационный научно-технический комплекс им. Г.М.Бериева"</t>
  </si>
  <si>
    <t xml:space="preserve">6154028021</t>
  </si>
  <si>
    <t xml:space="preserve">27954259</t>
  </si>
  <si>
    <t xml:space="preserve">ПАО "ФСК ЕЭС"</t>
  </si>
  <si>
    <t xml:space="preserve">4716016979</t>
  </si>
  <si>
    <t xml:space="preserve">997450001</t>
  </si>
  <si>
    <t xml:space="preserve">ФСК</t>
  </si>
  <si>
    <t xml:space="preserve">/Электроэнергетика/Передача ЭЭ/ФСК</t>
  </si>
  <si>
    <t xml:space="preserve">26465384</t>
  </si>
  <si>
    <t xml:space="preserve">ПАО «ТНС энерго Ростов-на-Дону»</t>
  </si>
  <si>
    <t xml:space="preserve">6168002922</t>
  </si>
  <si>
    <t xml:space="preserve">ГП</t>
  </si>
  <si>
    <t xml:space="preserve">/Электроэнергетика/Сбыт ЭЭ/ГП</t>
  </si>
  <si>
    <t xml:space="preserve">27670503</t>
  </si>
  <si>
    <t xml:space="preserve">Ростовская дистанция гражданских сооружений</t>
  </si>
  <si>
    <t xml:space="preserve">616745017</t>
  </si>
  <si>
    <t xml:space="preserve">26518665</t>
  </si>
  <si>
    <t xml:space="preserve">Саратовский филиал ООО "Газпром энерго"</t>
  </si>
  <si>
    <t xml:space="preserve">7736186950</t>
  </si>
  <si>
    <t xml:space="preserve">645243001</t>
  </si>
  <si>
    <t xml:space="preserve">17-04-2006 00:00:00</t>
  </si>
  <si>
    <t xml:space="preserve">30906887</t>
  </si>
  <si>
    <t xml:space="preserve">Свердловский филиал ООО "ЕЭС-Гарант"</t>
  </si>
  <si>
    <t xml:space="preserve">5024173259</t>
  </si>
  <si>
    <t xml:space="preserve">667043001</t>
  </si>
  <si>
    <t xml:space="preserve">27652503</t>
  </si>
  <si>
    <t xml:space="preserve">Свердловский филиал ООО "ЕЭС.Гарант"</t>
  </si>
  <si>
    <t xml:space="preserve">5024104671</t>
  </si>
  <si>
    <t xml:space="preserve">26322297</t>
  </si>
  <si>
    <t xml:space="preserve">Северо-Кавказский филиал ООО "Газпром энерго"</t>
  </si>
  <si>
    <t xml:space="preserve">263602001</t>
  </si>
  <si>
    <t xml:space="preserve">27-07-1998 00:00:00</t>
  </si>
  <si>
    <t xml:space="preserve">27188394</t>
  </si>
  <si>
    <t xml:space="preserve">Филиал  "Северо-Кавказский"  АО "Оборонэнерго"</t>
  </si>
  <si>
    <t xml:space="preserve">263243001</t>
  </si>
  <si>
    <t xml:space="preserve">30-04-2009 00:00:00</t>
  </si>
  <si>
    <t xml:space="preserve">27666876</t>
  </si>
  <si>
    <t xml:space="preserve">Филиал АО "Концерн Росэнергоатом" Ростовская атомная станция</t>
  </si>
  <si>
    <t xml:space="preserve">7721632827</t>
  </si>
  <si>
    <t xml:space="preserve">614343002</t>
  </si>
  <si>
    <t xml:space="preserve">26449347</t>
  </si>
  <si>
    <t xml:space="preserve">Филиал ПАО "ОГК-2" Новочеркасская ГРЭС</t>
  </si>
  <si>
    <t xml:space="preserve">615043001</t>
  </si>
  <si>
    <t xml:space="preserve">МР</t>
  </si>
  <si>
    <t xml:space="preserve">МО</t>
  </si>
  <si>
    <t xml:space="preserve">МО_ОКТМО</t>
  </si>
  <si>
    <t xml:space="preserve">ИМЯ ДИАПАЗОНА</t>
  </si>
  <si>
    <t xml:space="preserve">МО_ТИП</t>
  </si>
  <si>
    <t xml:space="preserve">Азовский район</t>
  </si>
  <si>
    <t xml:space="preserve">60601000</t>
  </si>
  <si>
    <t xml:space="preserve">муниципальный район</t>
  </si>
  <si>
    <t xml:space="preserve">MO_LIST_2</t>
  </si>
  <si>
    <t xml:space="preserve">Александровское сельское поселение</t>
  </si>
  <si>
    <t xml:space="preserve">60601405</t>
  </si>
  <si>
    <t xml:space="preserve">сельское поселение</t>
  </si>
  <si>
    <t xml:space="preserve">Аксайский район</t>
  </si>
  <si>
    <t xml:space="preserve">MO_LIST_3</t>
  </si>
  <si>
    <t xml:space="preserve">Елизаветинское сельское поселение</t>
  </si>
  <si>
    <t xml:space="preserve">60601410</t>
  </si>
  <si>
    <t xml:space="preserve">Багаевский район</t>
  </si>
  <si>
    <t xml:space="preserve">MO_LIST_4</t>
  </si>
  <si>
    <t xml:space="preserve">Елизаветовское сельское поселение</t>
  </si>
  <si>
    <t xml:space="preserve">60601420</t>
  </si>
  <si>
    <t xml:space="preserve">Белокалитвинский район</t>
  </si>
  <si>
    <t xml:space="preserve">MO_LIST_5</t>
  </si>
  <si>
    <t xml:space="preserve">Задонское сельское поселение</t>
  </si>
  <si>
    <t xml:space="preserve">60601425</t>
  </si>
  <si>
    <t xml:space="preserve">Боковский район</t>
  </si>
  <si>
    <t xml:space="preserve">MO_LIST_6</t>
  </si>
  <si>
    <t xml:space="preserve">Кагальницкое сельское поселение</t>
  </si>
  <si>
    <t xml:space="preserve">60601430</t>
  </si>
  <si>
    <t xml:space="preserve">Верхнедонской район</t>
  </si>
  <si>
    <t xml:space="preserve">MO_LIST_7</t>
  </si>
  <si>
    <t xml:space="preserve">Калиновское сельское поселение</t>
  </si>
  <si>
    <t xml:space="preserve">60601435</t>
  </si>
  <si>
    <t xml:space="preserve">Веселовский район</t>
  </si>
  <si>
    <t xml:space="preserve">MO_LIST_8</t>
  </si>
  <si>
    <t xml:space="preserve">Красносадовское сельское поселение</t>
  </si>
  <si>
    <t xml:space="preserve">60601438</t>
  </si>
  <si>
    <t xml:space="preserve">Волгодонской район</t>
  </si>
  <si>
    <t xml:space="preserve">MO_LIST_9</t>
  </si>
  <si>
    <t xml:space="preserve">Круглянское сельское поселение</t>
  </si>
  <si>
    <t xml:space="preserve">60601440</t>
  </si>
  <si>
    <t xml:space="preserve">Город Азов</t>
  </si>
  <si>
    <t xml:space="preserve">MO_LIST_10</t>
  </si>
  <si>
    <t xml:space="preserve">Кугейское сельское поселение</t>
  </si>
  <si>
    <t xml:space="preserve">60601444</t>
  </si>
  <si>
    <t xml:space="preserve">Город Батайск</t>
  </si>
  <si>
    <t xml:space="preserve">MO_LIST_11</t>
  </si>
  <si>
    <t xml:space="preserve">Кулешовское сельское поселение</t>
  </si>
  <si>
    <t xml:space="preserve">60601448</t>
  </si>
  <si>
    <t xml:space="preserve">Город Волгодонск</t>
  </si>
  <si>
    <t xml:space="preserve">MO_LIST_12</t>
  </si>
  <si>
    <t xml:space="preserve">Маргаритовское сельское поселение</t>
  </si>
  <si>
    <t xml:space="preserve">60601452</t>
  </si>
  <si>
    <t xml:space="preserve">Город Гуково</t>
  </si>
  <si>
    <t xml:space="preserve">MO_LIST_13</t>
  </si>
  <si>
    <t xml:space="preserve">Новоалександровское сельское поселение</t>
  </si>
  <si>
    <t xml:space="preserve">60601455</t>
  </si>
  <si>
    <t xml:space="preserve">Город Донецк</t>
  </si>
  <si>
    <t xml:space="preserve">MO_LIST_14</t>
  </si>
  <si>
    <t xml:space="preserve">Обильненское сельское поселение</t>
  </si>
  <si>
    <t xml:space="preserve">60601458</t>
  </si>
  <si>
    <t xml:space="preserve">Город Зверево</t>
  </si>
  <si>
    <t xml:space="preserve">MO_LIST_15</t>
  </si>
  <si>
    <t xml:space="preserve">Отрадовское сельское поселение</t>
  </si>
  <si>
    <t xml:space="preserve">60601460</t>
  </si>
  <si>
    <t xml:space="preserve">Город Каменск-Шахтинский</t>
  </si>
  <si>
    <t xml:space="preserve">MO_LIST_16</t>
  </si>
  <si>
    <t xml:space="preserve">Пешковское сельское поселение</t>
  </si>
  <si>
    <t xml:space="preserve">60601463</t>
  </si>
  <si>
    <t xml:space="preserve">Город Новочеркасск</t>
  </si>
  <si>
    <t xml:space="preserve">MO_LIST_17</t>
  </si>
  <si>
    <t xml:space="preserve">Рогожкинское сельское поселение</t>
  </si>
  <si>
    <t xml:space="preserve">60601472</t>
  </si>
  <si>
    <t xml:space="preserve">Город Новошахтинск</t>
  </si>
  <si>
    <t xml:space="preserve">MO_LIST_18</t>
  </si>
  <si>
    <t xml:space="preserve">Самарское сельское поселение</t>
  </si>
  <si>
    <t xml:space="preserve">60601476</t>
  </si>
  <si>
    <t xml:space="preserve">Город Ростов-на-Дону</t>
  </si>
  <si>
    <t xml:space="preserve">MO_LIST_19</t>
  </si>
  <si>
    <t xml:space="preserve">Семибалковское сельское поселение</t>
  </si>
  <si>
    <t xml:space="preserve">60601480</t>
  </si>
  <si>
    <t xml:space="preserve">Город Таганрог</t>
  </si>
  <si>
    <t xml:space="preserve">MO_LIST_20</t>
  </si>
  <si>
    <t xml:space="preserve">60602000</t>
  </si>
  <si>
    <t xml:space="preserve">Город Шахты</t>
  </si>
  <si>
    <t xml:space="preserve">MO_LIST_21</t>
  </si>
  <si>
    <t xml:space="preserve">Аксайское городское поселение</t>
  </si>
  <si>
    <t xml:space="preserve">60602101</t>
  </si>
  <si>
    <t xml:space="preserve">городское поселение, в состав которого входит город</t>
  </si>
  <si>
    <t xml:space="preserve">Дубовский район</t>
  </si>
  <si>
    <t xml:space="preserve">MO_LIST_22</t>
  </si>
  <si>
    <t xml:space="preserve">Большелогское сельское поселение</t>
  </si>
  <si>
    <t xml:space="preserve">60602405</t>
  </si>
  <si>
    <t xml:space="preserve">Егорлыкский район</t>
  </si>
  <si>
    <t xml:space="preserve">MO_LIST_23</t>
  </si>
  <si>
    <t xml:space="preserve">Верхнеподпольненское сельское поселение</t>
  </si>
  <si>
    <t xml:space="preserve">60602410</t>
  </si>
  <si>
    <t xml:space="preserve">Заветинский район</t>
  </si>
  <si>
    <t xml:space="preserve">MO_LIST_24</t>
  </si>
  <si>
    <t xml:space="preserve">Грушевское сельское поселение</t>
  </si>
  <si>
    <t xml:space="preserve">60602415</t>
  </si>
  <si>
    <t xml:space="preserve">Зерноградский район</t>
  </si>
  <si>
    <t xml:space="preserve">MO_LIST_25</t>
  </si>
  <si>
    <t xml:space="preserve">Истоминское сельское поселение</t>
  </si>
  <si>
    <t xml:space="preserve">60602420</t>
  </si>
  <si>
    <t xml:space="preserve">Зимовниковский район</t>
  </si>
  <si>
    <t xml:space="preserve">MO_LIST_26</t>
  </si>
  <si>
    <t xml:space="preserve">Ленинское сельское поселение</t>
  </si>
  <si>
    <t xml:space="preserve">60602423</t>
  </si>
  <si>
    <t xml:space="preserve">Кагальницкий район</t>
  </si>
  <si>
    <t xml:space="preserve">MO_LIST_27</t>
  </si>
  <si>
    <t xml:space="preserve">Мишкинское сельское поселение</t>
  </si>
  <si>
    <t xml:space="preserve">60602425</t>
  </si>
  <si>
    <t xml:space="preserve">Каменский район</t>
  </si>
  <si>
    <t xml:space="preserve">MO_LIST_28</t>
  </si>
  <si>
    <t xml:space="preserve">Ольгинское сельское поселение</t>
  </si>
  <si>
    <t xml:space="preserve">60602447</t>
  </si>
  <si>
    <t xml:space="preserve">Кашарский район</t>
  </si>
  <si>
    <t xml:space="preserve">MO_LIST_29</t>
  </si>
  <si>
    <t xml:space="preserve">Рассветовское сельское поселение</t>
  </si>
  <si>
    <t xml:space="preserve">60602458</t>
  </si>
  <si>
    <t xml:space="preserve">Константиновский район</t>
  </si>
  <si>
    <t xml:space="preserve">MO_LIST_30</t>
  </si>
  <si>
    <t xml:space="preserve">Старочеркасское сельское поселение</t>
  </si>
  <si>
    <t xml:space="preserve">60602462</t>
  </si>
  <si>
    <t xml:space="preserve">Красносулинский район</t>
  </si>
  <si>
    <t xml:space="preserve">MO_LIST_31</t>
  </si>
  <si>
    <t xml:space="preserve">Щепкинское сельское поселение</t>
  </si>
  <si>
    <t xml:space="preserve">60602436</t>
  </si>
  <si>
    <t xml:space="preserve">Куйбышевский район</t>
  </si>
  <si>
    <t xml:space="preserve">MO_LIST_32</t>
  </si>
  <si>
    <t xml:space="preserve">Ажиновское сельское поселение</t>
  </si>
  <si>
    <t xml:space="preserve">60605402</t>
  </si>
  <si>
    <t xml:space="preserve">Мартыновский район</t>
  </si>
  <si>
    <t xml:space="preserve">MO_LIST_33</t>
  </si>
  <si>
    <t xml:space="preserve">60605000</t>
  </si>
  <si>
    <t xml:space="preserve">Матвеево-Курганский район</t>
  </si>
  <si>
    <t xml:space="preserve">MO_LIST_34</t>
  </si>
  <si>
    <t xml:space="preserve">Багаевское сельское поселение</t>
  </si>
  <si>
    <t xml:space="preserve">60605405</t>
  </si>
  <si>
    <t xml:space="preserve">Миллеровский район</t>
  </si>
  <si>
    <t xml:space="preserve">MO_LIST_35</t>
  </si>
  <si>
    <t xml:space="preserve">Елкинское сельское поселение</t>
  </si>
  <si>
    <t xml:space="preserve">60605415</t>
  </si>
  <si>
    <t xml:space="preserve">Милютинский район</t>
  </si>
  <si>
    <t xml:space="preserve">MO_LIST_36</t>
  </si>
  <si>
    <t xml:space="preserve">Красненское сельское поселение</t>
  </si>
  <si>
    <t xml:space="preserve">60605420</t>
  </si>
  <si>
    <t xml:space="preserve">Морозовский район</t>
  </si>
  <si>
    <t xml:space="preserve">MO_LIST_37</t>
  </si>
  <si>
    <t xml:space="preserve">Манычское сельское поселение</t>
  </si>
  <si>
    <t xml:space="preserve">60605440</t>
  </si>
  <si>
    <t xml:space="preserve">Мясниковский район</t>
  </si>
  <si>
    <t xml:space="preserve">MO_LIST_38</t>
  </si>
  <si>
    <t xml:space="preserve">60606000</t>
  </si>
  <si>
    <t xml:space="preserve">MO_LIST_39</t>
  </si>
  <si>
    <t xml:space="preserve">Белокалитвинское городское поселение</t>
  </si>
  <si>
    <t xml:space="preserve">60606101</t>
  </si>
  <si>
    <t xml:space="preserve">Обливский район</t>
  </si>
  <si>
    <t xml:space="preserve">MO_LIST_40</t>
  </si>
  <si>
    <t xml:space="preserve">Богураевское сельское поселение</t>
  </si>
  <si>
    <t xml:space="preserve">60606410</t>
  </si>
  <si>
    <t xml:space="preserve">Октябрьский район</t>
  </si>
  <si>
    <t xml:space="preserve">MO_LIST_41</t>
  </si>
  <si>
    <t xml:space="preserve">Горняцкое сельское поселение</t>
  </si>
  <si>
    <t xml:space="preserve">60606417</t>
  </si>
  <si>
    <t xml:space="preserve">Орловский район</t>
  </si>
  <si>
    <t xml:space="preserve">MO_LIST_42</t>
  </si>
  <si>
    <t xml:space="preserve">Грушево-Дубовское сельское поселение</t>
  </si>
  <si>
    <t xml:space="preserve">60606420</t>
  </si>
  <si>
    <t xml:space="preserve">Песчанокопский район</t>
  </si>
  <si>
    <t xml:space="preserve">MO_LIST_43</t>
  </si>
  <si>
    <t xml:space="preserve">Ильинское сельское поселение</t>
  </si>
  <si>
    <t xml:space="preserve">60606430</t>
  </si>
  <si>
    <t xml:space="preserve">Пролетарский район</t>
  </si>
  <si>
    <t xml:space="preserve">MO_LIST_44</t>
  </si>
  <si>
    <t xml:space="preserve">Коксовское сельское поселение</t>
  </si>
  <si>
    <t xml:space="preserve">60606433</t>
  </si>
  <si>
    <t xml:space="preserve">Ремонтненский район</t>
  </si>
  <si>
    <t xml:space="preserve">MO_LIST_45</t>
  </si>
  <si>
    <t xml:space="preserve">Краснодонецкое сельское поселение</t>
  </si>
  <si>
    <t xml:space="preserve">60606435</t>
  </si>
  <si>
    <t xml:space="preserve">Родионово-Несветайский район</t>
  </si>
  <si>
    <t xml:space="preserve">MO_LIST_46</t>
  </si>
  <si>
    <t xml:space="preserve">Литвиновское сельское поселение</t>
  </si>
  <si>
    <t xml:space="preserve">60606445</t>
  </si>
  <si>
    <t xml:space="preserve">Сальский район</t>
  </si>
  <si>
    <t xml:space="preserve">MO_LIST_47</t>
  </si>
  <si>
    <t xml:space="preserve">Нижнепоповское сельское поселение</t>
  </si>
  <si>
    <t xml:space="preserve">60606450</t>
  </si>
  <si>
    <t xml:space="preserve">Семикаракорский район</t>
  </si>
  <si>
    <t xml:space="preserve">MO_LIST_48</t>
  </si>
  <si>
    <t xml:space="preserve">Рудаковское сельское поселение</t>
  </si>
  <si>
    <t xml:space="preserve">60606440</t>
  </si>
  <si>
    <t xml:space="preserve">Советский район</t>
  </si>
  <si>
    <t xml:space="preserve">MO_LIST_49</t>
  </si>
  <si>
    <t xml:space="preserve">Синегорское сельское поселение</t>
  </si>
  <si>
    <t xml:space="preserve">60606459</t>
  </si>
  <si>
    <t xml:space="preserve">Тарасовский район</t>
  </si>
  <si>
    <t xml:space="preserve">MO_LIST_50</t>
  </si>
  <si>
    <t xml:space="preserve">Шолоховское городское поселение</t>
  </si>
  <si>
    <t xml:space="preserve">60606102</t>
  </si>
  <si>
    <t xml:space="preserve">Тацинский район</t>
  </si>
  <si>
    <t xml:space="preserve">MO_LIST_51</t>
  </si>
  <si>
    <t xml:space="preserve">60607000</t>
  </si>
  <si>
    <t xml:space="preserve">Усть-Донецкий район</t>
  </si>
  <si>
    <t xml:space="preserve">MO_LIST_52</t>
  </si>
  <si>
    <t xml:space="preserve">Боковское сельское поселение</t>
  </si>
  <si>
    <t xml:space="preserve">60607411</t>
  </si>
  <si>
    <t xml:space="preserve">Целинский район</t>
  </si>
  <si>
    <t xml:space="preserve">MO_LIST_53</t>
  </si>
  <si>
    <t xml:space="preserve">Верхнечирское сельское поселение</t>
  </si>
  <si>
    <t xml:space="preserve">60607422</t>
  </si>
  <si>
    <t xml:space="preserve">Цимлянский район</t>
  </si>
  <si>
    <t xml:space="preserve">MO_LIST_54</t>
  </si>
  <si>
    <t xml:space="preserve">Грачевское сельское поселение</t>
  </si>
  <si>
    <t xml:space="preserve">60607433</t>
  </si>
  <si>
    <t xml:space="preserve">Чертковский район</t>
  </si>
  <si>
    <t xml:space="preserve">MO_LIST_55</t>
  </si>
  <si>
    <t xml:space="preserve">Земцовское сельское поселение</t>
  </si>
  <si>
    <t xml:space="preserve">60607455</t>
  </si>
  <si>
    <t xml:space="preserve">Шолоховский район</t>
  </si>
  <si>
    <t xml:space="preserve">MO_LIST_56</t>
  </si>
  <si>
    <t xml:space="preserve">Каргинское сельское поселение</t>
  </si>
  <si>
    <t xml:space="preserve">60607444</t>
  </si>
  <si>
    <t xml:space="preserve">Краснозоринское сельское поселение</t>
  </si>
  <si>
    <t xml:space="preserve">60607448</t>
  </si>
  <si>
    <t xml:space="preserve">Краснокутское сельское поселение</t>
  </si>
  <si>
    <t xml:space="preserve">60607450</t>
  </si>
  <si>
    <t xml:space="preserve">60608000</t>
  </si>
  <si>
    <t xml:space="preserve">Верхняковское сельское поселение</t>
  </si>
  <si>
    <t xml:space="preserve">60608405</t>
  </si>
  <si>
    <t xml:space="preserve">Казанское сельское поселение</t>
  </si>
  <si>
    <t xml:space="preserve">60608412</t>
  </si>
  <si>
    <t xml:space="preserve">Казансколопатинское сельское поселение</t>
  </si>
  <si>
    <t xml:space="preserve">60608413</t>
  </si>
  <si>
    <t xml:space="preserve">Мешковское сельское поселение</t>
  </si>
  <si>
    <t xml:space="preserve">60608428</t>
  </si>
  <si>
    <t xml:space="preserve">Мещеряковское сельское поселение</t>
  </si>
  <si>
    <t xml:space="preserve">60608432</t>
  </si>
  <si>
    <t xml:space="preserve">Мигулинское сельское поселение</t>
  </si>
  <si>
    <t xml:space="preserve">60608436</t>
  </si>
  <si>
    <t xml:space="preserve">Нижнебыковское сельское поселение</t>
  </si>
  <si>
    <t xml:space="preserve">60608440</t>
  </si>
  <si>
    <t xml:space="preserve">Солонцовское сельское поселение</t>
  </si>
  <si>
    <t xml:space="preserve">60608446</t>
  </si>
  <si>
    <t xml:space="preserve">Тубянское сельское поселение</t>
  </si>
  <si>
    <t xml:space="preserve">60608448</t>
  </si>
  <si>
    <t xml:space="preserve">Шумилинское сельское поселение</t>
  </si>
  <si>
    <t xml:space="preserve">60608458</t>
  </si>
  <si>
    <t xml:space="preserve">Верхнесоленовское сельское поселение</t>
  </si>
  <si>
    <t xml:space="preserve">60609409</t>
  </si>
  <si>
    <t xml:space="preserve">60609000</t>
  </si>
  <si>
    <t xml:space="preserve">Веселовское сельское поселение</t>
  </si>
  <si>
    <t xml:space="preserve">60609411</t>
  </si>
  <si>
    <t xml:space="preserve">Краснооктябрьское сельское поселение</t>
  </si>
  <si>
    <t xml:space="preserve">60609432</t>
  </si>
  <si>
    <t xml:space="preserve">Позднеевское сельское поселение</t>
  </si>
  <si>
    <t xml:space="preserve">60609458</t>
  </si>
  <si>
    <t xml:space="preserve">60612000</t>
  </si>
  <si>
    <t xml:space="preserve">Добровольское сельское поселение</t>
  </si>
  <si>
    <t xml:space="preserve">60612405</t>
  </si>
  <si>
    <t xml:space="preserve">Дубенцовское сельское поселение</t>
  </si>
  <si>
    <t xml:space="preserve">60612408</t>
  </si>
  <si>
    <t xml:space="preserve">Победенское сельское поселение</t>
  </si>
  <si>
    <t xml:space="preserve">60612425</t>
  </si>
  <si>
    <t xml:space="preserve">Потаповское сельское поселение</t>
  </si>
  <si>
    <t xml:space="preserve">60612428</t>
  </si>
  <si>
    <t xml:space="preserve">Прогрессовское сельское поселение</t>
  </si>
  <si>
    <t xml:space="preserve">60612430</t>
  </si>
  <si>
    <t xml:space="preserve">Романовское сельское поселение</t>
  </si>
  <si>
    <t xml:space="preserve">60612432</t>
  </si>
  <si>
    <t xml:space="preserve">Рябичевское сельское поселение</t>
  </si>
  <si>
    <t xml:space="preserve">60612435</t>
  </si>
  <si>
    <t xml:space="preserve">60704000</t>
  </si>
  <si>
    <t xml:space="preserve">городской округ</t>
  </si>
  <si>
    <t xml:space="preserve">60707000</t>
  </si>
  <si>
    <t xml:space="preserve">60712000</t>
  </si>
  <si>
    <t xml:space="preserve">60715000</t>
  </si>
  <si>
    <t xml:space="preserve">60717000</t>
  </si>
  <si>
    <t xml:space="preserve">60718000</t>
  </si>
  <si>
    <t xml:space="preserve">60719000</t>
  </si>
  <si>
    <t xml:space="preserve">60727000</t>
  </si>
  <si>
    <t xml:space="preserve">60730000</t>
  </si>
  <si>
    <t xml:space="preserve">60701000</t>
  </si>
  <si>
    <t xml:space="preserve">60737000</t>
  </si>
  <si>
    <t xml:space="preserve">60740000</t>
  </si>
  <si>
    <t xml:space="preserve">Андреевское сельское поселение</t>
  </si>
  <si>
    <t xml:space="preserve">60613405</t>
  </si>
  <si>
    <t xml:space="preserve">Барабанщиковское сельское поселение</t>
  </si>
  <si>
    <t xml:space="preserve">60613410</t>
  </si>
  <si>
    <t xml:space="preserve">Вербовологовское сельское поселение</t>
  </si>
  <si>
    <t xml:space="preserve">60613415</t>
  </si>
  <si>
    <t xml:space="preserve">60613417</t>
  </si>
  <si>
    <t xml:space="preserve">Гуреевское сельское поселение</t>
  </si>
  <si>
    <t xml:space="preserve">60613420</t>
  </si>
  <si>
    <t xml:space="preserve">60613000</t>
  </si>
  <si>
    <t xml:space="preserve">Дубовское сельское поселение</t>
  </si>
  <si>
    <t xml:space="preserve">60613425</t>
  </si>
  <si>
    <t xml:space="preserve">Жуковское сельское поселение</t>
  </si>
  <si>
    <t xml:space="preserve">60613430</t>
  </si>
  <si>
    <t xml:space="preserve">Комиссаровское сельское поселение</t>
  </si>
  <si>
    <t xml:space="preserve">60613440</t>
  </si>
  <si>
    <t xml:space="preserve">Малолученское сельское поселение</t>
  </si>
  <si>
    <t xml:space="preserve">60613448</t>
  </si>
  <si>
    <t xml:space="preserve">Мирненское сельское поселение</t>
  </si>
  <si>
    <t xml:space="preserve">60613452</t>
  </si>
  <si>
    <t xml:space="preserve">Присальское сельское поселение</t>
  </si>
  <si>
    <t xml:space="preserve">60613460</t>
  </si>
  <si>
    <t xml:space="preserve">60613464</t>
  </si>
  <si>
    <t xml:space="preserve">Семичанское сельское поселение</t>
  </si>
  <si>
    <t xml:space="preserve">60613471</t>
  </si>
  <si>
    <t xml:space="preserve">Балко-Грузское сельское поселение</t>
  </si>
  <si>
    <t xml:space="preserve">60615410</t>
  </si>
  <si>
    <t xml:space="preserve">Войновское сельское поселение</t>
  </si>
  <si>
    <t xml:space="preserve">60615415</t>
  </si>
  <si>
    <t xml:space="preserve">60615000</t>
  </si>
  <si>
    <t xml:space="preserve">Егорлыкское сельское поселение</t>
  </si>
  <si>
    <t xml:space="preserve">60615417</t>
  </si>
  <si>
    <t xml:space="preserve">60615425</t>
  </si>
  <si>
    <t xml:space="preserve">Кавалерское сельское поселение</t>
  </si>
  <si>
    <t xml:space="preserve">60615436</t>
  </si>
  <si>
    <t xml:space="preserve">Новороговское сельское поселение</t>
  </si>
  <si>
    <t xml:space="preserve">60615447</t>
  </si>
  <si>
    <t xml:space="preserve">Объединенное сельское поселение</t>
  </si>
  <si>
    <t xml:space="preserve">60615458</t>
  </si>
  <si>
    <t xml:space="preserve">Роговское сельское поселение</t>
  </si>
  <si>
    <t xml:space="preserve">60615462</t>
  </si>
  <si>
    <t xml:space="preserve">Шаумяновское сельское поселение</t>
  </si>
  <si>
    <t xml:space="preserve">60615480</t>
  </si>
  <si>
    <t xml:space="preserve">60617000</t>
  </si>
  <si>
    <t xml:space="preserve">Заветинское сельское поселение</t>
  </si>
  <si>
    <t xml:space="preserve">60617411</t>
  </si>
  <si>
    <t xml:space="preserve">Киселевское сельское поселение</t>
  </si>
  <si>
    <t xml:space="preserve">60617428</t>
  </si>
  <si>
    <t xml:space="preserve">Кичкинское сельское поселение</t>
  </si>
  <si>
    <t xml:space="preserve">60617430</t>
  </si>
  <si>
    <t xml:space="preserve">Никольское сельское поселение</t>
  </si>
  <si>
    <t xml:space="preserve">60617422</t>
  </si>
  <si>
    <t xml:space="preserve">Савдянское сельское поселение</t>
  </si>
  <si>
    <t xml:space="preserve">60617445</t>
  </si>
  <si>
    <t xml:space="preserve">Тюльпановское сельское поселение</t>
  </si>
  <si>
    <t xml:space="preserve">60617432</t>
  </si>
  <si>
    <t xml:space="preserve">Федосеевское сельское поселение</t>
  </si>
  <si>
    <t xml:space="preserve">60617466</t>
  </si>
  <si>
    <t xml:space="preserve">Фоминское сельское поселение</t>
  </si>
  <si>
    <t xml:space="preserve">60617434</t>
  </si>
  <si>
    <t xml:space="preserve">Шебалинское сельское поселение</t>
  </si>
  <si>
    <t xml:space="preserve">60617470</t>
  </si>
  <si>
    <t xml:space="preserve">Большеталовское сельское поселение</t>
  </si>
  <si>
    <t xml:space="preserve">60618405</t>
  </si>
  <si>
    <t xml:space="preserve">Гуляй-Борисовское сельское поселение</t>
  </si>
  <si>
    <t xml:space="preserve">60618410</t>
  </si>
  <si>
    <t xml:space="preserve">Донское сельское поселение</t>
  </si>
  <si>
    <t xml:space="preserve">60618415</t>
  </si>
  <si>
    <t xml:space="preserve">60618000</t>
  </si>
  <si>
    <t xml:space="preserve">Зерноградское городское поселение</t>
  </si>
  <si>
    <t xml:space="preserve">60618101</t>
  </si>
  <si>
    <t xml:space="preserve">Конзаводское сельское поселение</t>
  </si>
  <si>
    <t xml:space="preserve">60618440</t>
  </si>
  <si>
    <t xml:space="preserve">Красноармейское сельское поселение</t>
  </si>
  <si>
    <t xml:space="preserve">60618445</t>
  </si>
  <si>
    <t xml:space="preserve">60618450</t>
  </si>
  <si>
    <t xml:space="preserve">Мечетинское сельское поселение</t>
  </si>
  <si>
    <t xml:space="preserve">60618455</t>
  </si>
  <si>
    <t xml:space="preserve">Россошинское сельское поселение</t>
  </si>
  <si>
    <t xml:space="preserve">60618460</t>
  </si>
  <si>
    <t xml:space="preserve">Верхнесеребряковское сельское поселение</t>
  </si>
  <si>
    <t xml:space="preserve">60619405</t>
  </si>
  <si>
    <t xml:space="preserve">Гашунское сельское поселение</t>
  </si>
  <si>
    <t xml:space="preserve">60619410</t>
  </si>
  <si>
    <t xml:space="preserve">Глубочанское сельское поселение</t>
  </si>
  <si>
    <t xml:space="preserve">60619415</t>
  </si>
  <si>
    <t xml:space="preserve">60619000</t>
  </si>
  <si>
    <t xml:space="preserve">Зимовниковское сельское поселение</t>
  </si>
  <si>
    <t xml:space="preserve">60619417</t>
  </si>
  <si>
    <t xml:space="preserve">Камышевское сельское поселение</t>
  </si>
  <si>
    <t xml:space="preserve">60619420</t>
  </si>
  <si>
    <t xml:space="preserve">Кировское сельское поселение</t>
  </si>
  <si>
    <t xml:space="preserve">60619425</t>
  </si>
  <si>
    <t xml:space="preserve">Кутейниковское сельское поселение</t>
  </si>
  <si>
    <t xml:space="preserve">60619430</t>
  </si>
  <si>
    <t xml:space="preserve">60619432</t>
  </si>
  <si>
    <t xml:space="preserve">Мокрогашунское сельское поселение</t>
  </si>
  <si>
    <t xml:space="preserve">60619435</t>
  </si>
  <si>
    <t xml:space="preserve">Савоськинское сельское поселение</t>
  </si>
  <si>
    <t xml:space="preserve">60619445</t>
  </si>
  <si>
    <t xml:space="preserve">Северное сельское поселение</t>
  </si>
  <si>
    <t xml:space="preserve">60619450</t>
  </si>
  <si>
    <t xml:space="preserve">Иваново-Шамшевское сельское поселение</t>
  </si>
  <si>
    <t xml:space="preserve">60622412</t>
  </si>
  <si>
    <t xml:space="preserve">60622000</t>
  </si>
  <si>
    <t xml:space="preserve">60622414</t>
  </si>
  <si>
    <t xml:space="preserve">Калининское сельское поселение</t>
  </si>
  <si>
    <t xml:space="preserve">60622417</t>
  </si>
  <si>
    <t xml:space="preserve">60622420</t>
  </si>
  <si>
    <t xml:space="preserve">Мокробатайское сельское поселение</t>
  </si>
  <si>
    <t xml:space="preserve">60622423</t>
  </si>
  <si>
    <t xml:space="preserve">Новобатайское сельское поселение</t>
  </si>
  <si>
    <t xml:space="preserve">60622425</t>
  </si>
  <si>
    <t xml:space="preserve">Родниковское сельское поселение</t>
  </si>
  <si>
    <t xml:space="preserve">60622430</t>
  </si>
  <si>
    <t xml:space="preserve">Хомутовское сельское поселение</t>
  </si>
  <si>
    <t xml:space="preserve">60622442</t>
  </si>
  <si>
    <t xml:space="preserve">Астаховское сельское поселение</t>
  </si>
  <si>
    <t xml:space="preserve">60623405</t>
  </si>
  <si>
    <t xml:space="preserve">Богдановское сельское поселение</t>
  </si>
  <si>
    <t xml:space="preserve">60623410</t>
  </si>
  <si>
    <t xml:space="preserve">Волченское сельское поселение</t>
  </si>
  <si>
    <t xml:space="preserve">60623415</t>
  </si>
  <si>
    <t xml:space="preserve">Глубокинское городское поселение</t>
  </si>
  <si>
    <t xml:space="preserve">60623151</t>
  </si>
  <si>
    <t xml:space="preserve">городское поселение, в состав которого входит поселок</t>
  </si>
  <si>
    <t xml:space="preserve">Груциновское сельское поселение</t>
  </si>
  <si>
    <t xml:space="preserve">60623460</t>
  </si>
  <si>
    <t xml:space="preserve">Гусевское сельское поселение</t>
  </si>
  <si>
    <t xml:space="preserve">60623420</t>
  </si>
  <si>
    <t xml:space="preserve">Калитвенское сельское поселение</t>
  </si>
  <si>
    <t xml:space="preserve">60623425</t>
  </si>
  <si>
    <t xml:space="preserve">60623000</t>
  </si>
  <si>
    <t xml:space="preserve">Красновское сельское поселение</t>
  </si>
  <si>
    <t xml:space="preserve">60623430</t>
  </si>
  <si>
    <t xml:space="preserve">Малокаменское сельское поселение</t>
  </si>
  <si>
    <t xml:space="preserve">60623440</t>
  </si>
  <si>
    <t xml:space="preserve">Пиховкинское сельское поселение</t>
  </si>
  <si>
    <t xml:space="preserve">60623455</t>
  </si>
  <si>
    <t xml:space="preserve">Старостаничное сельское поселение</t>
  </si>
  <si>
    <t xml:space="preserve">60623465</t>
  </si>
  <si>
    <t xml:space="preserve">Уляшкинское сельское поселение</t>
  </si>
  <si>
    <t xml:space="preserve">60623470</t>
  </si>
  <si>
    <t xml:space="preserve">Верхнемакеевское сельское поселение</t>
  </si>
  <si>
    <t xml:space="preserve">60624410</t>
  </si>
  <si>
    <t xml:space="preserve">Верхнесвечниковское сельское поселение</t>
  </si>
  <si>
    <t xml:space="preserve">60624415</t>
  </si>
  <si>
    <t xml:space="preserve">Вяжинское сельское поселение</t>
  </si>
  <si>
    <t xml:space="preserve">60624420</t>
  </si>
  <si>
    <t xml:space="preserve">Индустриальное сельское поселение</t>
  </si>
  <si>
    <t xml:space="preserve">60624425</t>
  </si>
  <si>
    <t xml:space="preserve">60624000</t>
  </si>
  <si>
    <t xml:space="preserve">Кашарское сельское поселение</t>
  </si>
  <si>
    <t xml:space="preserve">60624430</t>
  </si>
  <si>
    <t xml:space="preserve">Киевское сельское поселение</t>
  </si>
  <si>
    <t xml:space="preserve">60624435</t>
  </si>
  <si>
    <t xml:space="preserve">Первомайское сельское поселение</t>
  </si>
  <si>
    <t xml:space="preserve">60624450</t>
  </si>
  <si>
    <t xml:space="preserve">Поповское сельское поселение</t>
  </si>
  <si>
    <t xml:space="preserve">60624455</t>
  </si>
  <si>
    <t xml:space="preserve">Талловеровское сельское поселение</t>
  </si>
  <si>
    <t xml:space="preserve">60624470</t>
  </si>
  <si>
    <t xml:space="preserve">Фомино-Свечниковское сельское поселение</t>
  </si>
  <si>
    <t xml:space="preserve">60624475</t>
  </si>
  <si>
    <t xml:space="preserve">Авиловское сельское поселение</t>
  </si>
  <si>
    <t xml:space="preserve">60625405</t>
  </si>
  <si>
    <t xml:space="preserve">Богоявленское сельское поселение</t>
  </si>
  <si>
    <t xml:space="preserve">60625410</t>
  </si>
  <si>
    <t xml:space="preserve">Гапкинское сельское поселение</t>
  </si>
  <si>
    <t xml:space="preserve">60625415</t>
  </si>
  <si>
    <t xml:space="preserve">60625000</t>
  </si>
  <si>
    <t xml:space="preserve">Константиновское городское поселение</t>
  </si>
  <si>
    <t xml:space="preserve">60625101</t>
  </si>
  <si>
    <t xml:space="preserve">Николаевское сельское поселение</t>
  </si>
  <si>
    <t xml:space="preserve">60625420</t>
  </si>
  <si>
    <t xml:space="preserve">Почтовское сельское поселение</t>
  </si>
  <si>
    <t xml:space="preserve">60625425</t>
  </si>
  <si>
    <t xml:space="preserve">Стычновское сельское поселение</t>
  </si>
  <si>
    <t xml:space="preserve">60625436</t>
  </si>
  <si>
    <t xml:space="preserve">Божковское сельское поселение</t>
  </si>
  <si>
    <t xml:space="preserve">60626405</t>
  </si>
  <si>
    <t xml:space="preserve">Владимировское сельское поселение</t>
  </si>
  <si>
    <t xml:space="preserve">60626410</t>
  </si>
  <si>
    <t xml:space="preserve">Горненское городское поселение</t>
  </si>
  <si>
    <t xml:space="preserve">60626102</t>
  </si>
  <si>
    <t xml:space="preserve">Гуково-Гнилушевское сельское поселение</t>
  </si>
  <si>
    <t xml:space="preserve">60626415</t>
  </si>
  <si>
    <t xml:space="preserve">Долотинское сельское поселение</t>
  </si>
  <si>
    <t xml:space="preserve">60626420</t>
  </si>
  <si>
    <t xml:space="preserve">60626425</t>
  </si>
  <si>
    <t xml:space="preserve">Ковалевское сельское поселение</t>
  </si>
  <si>
    <t xml:space="preserve">60626430</t>
  </si>
  <si>
    <t xml:space="preserve">60626435</t>
  </si>
  <si>
    <t xml:space="preserve">60626000</t>
  </si>
  <si>
    <t xml:space="preserve">Красносулинское городское поселение</t>
  </si>
  <si>
    <t xml:space="preserve">60626101</t>
  </si>
  <si>
    <t xml:space="preserve">Михайловское сельское поселение</t>
  </si>
  <si>
    <t xml:space="preserve">60626440</t>
  </si>
  <si>
    <t xml:space="preserve">Пролетарское сельское поселение</t>
  </si>
  <si>
    <t xml:space="preserve">60626445</t>
  </si>
  <si>
    <t xml:space="preserve">Садковское сельское поселение</t>
  </si>
  <si>
    <t xml:space="preserve">60626450</t>
  </si>
  <si>
    <t xml:space="preserve">Табунщиковское сельское поселение</t>
  </si>
  <si>
    <t xml:space="preserve">60626455</t>
  </si>
  <si>
    <t xml:space="preserve">Углеродовское городское поселение</t>
  </si>
  <si>
    <t xml:space="preserve">60626165</t>
  </si>
  <si>
    <t xml:space="preserve">Ударниковское сельское поселение</t>
  </si>
  <si>
    <t xml:space="preserve">60626460</t>
  </si>
  <si>
    <t xml:space="preserve">Кринично-Лугское сельское поселение</t>
  </si>
  <si>
    <t xml:space="preserve">60627404</t>
  </si>
  <si>
    <t xml:space="preserve">60627000</t>
  </si>
  <si>
    <t xml:space="preserve">Куйбышевское сельское поселение</t>
  </si>
  <si>
    <t xml:space="preserve">60627405</t>
  </si>
  <si>
    <t xml:space="preserve">Лысогорское сельское поселение</t>
  </si>
  <si>
    <t xml:space="preserve">60627410</t>
  </si>
  <si>
    <t xml:space="preserve">Большеорловское сельское поселение</t>
  </si>
  <si>
    <t xml:space="preserve">60630405</t>
  </si>
  <si>
    <t xml:space="preserve">Зеленолугское сельское поселение</t>
  </si>
  <si>
    <t xml:space="preserve">60630407</t>
  </si>
  <si>
    <t xml:space="preserve">Ильиновское сельское поселение</t>
  </si>
  <si>
    <t xml:space="preserve">60630412</t>
  </si>
  <si>
    <t xml:space="preserve">Комаровское сельское поселение</t>
  </si>
  <si>
    <t xml:space="preserve">60630423</t>
  </si>
  <si>
    <t xml:space="preserve">Малоорловское сельское поселение</t>
  </si>
  <si>
    <t xml:space="preserve">60630434</t>
  </si>
  <si>
    <t xml:space="preserve">60630000</t>
  </si>
  <si>
    <t xml:space="preserve">Мартыновское сельское поселение</t>
  </si>
  <si>
    <t xml:space="preserve">60630439</t>
  </si>
  <si>
    <t xml:space="preserve">Новоселовское сельское поселение</t>
  </si>
  <si>
    <t xml:space="preserve">60630456</t>
  </si>
  <si>
    <t xml:space="preserve">Рубашкинское сельское поселение</t>
  </si>
  <si>
    <t xml:space="preserve">60630467</t>
  </si>
  <si>
    <t xml:space="preserve">Южненское сельское поселение</t>
  </si>
  <si>
    <t xml:space="preserve">60630489</t>
  </si>
  <si>
    <t xml:space="preserve">Алексеевское сельское поселение</t>
  </si>
  <si>
    <t xml:space="preserve">60631405</t>
  </si>
  <si>
    <t xml:space="preserve">Анастасиевское сельское поселение</t>
  </si>
  <si>
    <t xml:space="preserve">60631410</t>
  </si>
  <si>
    <t xml:space="preserve">Большекирсановское сельское поселение</t>
  </si>
  <si>
    <t xml:space="preserve">60631415</t>
  </si>
  <si>
    <t xml:space="preserve">Екатериновское сельское поселение</t>
  </si>
  <si>
    <t xml:space="preserve">60631420</t>
  </si>
  <si>
    <t xml:space="preserve">Малокирсановское сельское поселение</t>
  </si>
  <si>
    <t xml:space="preserve">60631440</t>
  </si>
  <si>
    <t xml:space="preserve">60631000</t>
  </si>
  <si>
    <t xml:space="preserve">Матвеево-Курганское сельское поселение</t>
  </si>
  <si>
    <t xml:space="preserve">60631445</t>
  </si>
  <si>
    <t xml:space="preserve">Новониколаевское сельское поселение</t>
  </si>
  <si>
    <t xml:space="preserve">60631450</t>
  </si>
  <si>
    <t xml:space="preserve">Ряженское сельское поселение</t>
  </si>
  <si>
    <t xml:space="preserve">60631465</t>
  </si>
  <si>
    <t xml:space="preserve">Верхнеталовское сельское поселение</t>
  </si>
  <si>
    <t xml:space="preserve">60632402</t>
  </si>
  <si>
    <t xml:space="preserve">Волошинское сельское поселение</t>
  </si>
  <si>
    <t xml:space="preserve">60632405</t>
  </si>
  <si>
    <t xml:space="preserve">Дегтевское сельское поселение</t>
  </si>
  <si>
    <t xml:space="preserve">60632415</t>
  </si>
  <si>
    <t xml:space="preserve">Колодезянское сельское поселение</t>
  </si>
  <si>
    <t xml:space="preserve">60632420</t>
  </si>
  <si>
    <t xml:space="preserve">Криворожское сельское поселение</t>
  </si>
  <si>
    <t xml:space="preserve">60632425</t>
  </si>
  <si>
    <t xml:space="preserve">Мальчевское сельское поселение</t>
  </si>
  <si>
    <t xml:space="preserve">60632435</t>
  </si>
  <si>
    <t xml:space="preserve">60632000</t>
  </si>
  <si>
    <t xml:space="preserve">Миллеровское городское поселение</t>
  </si>
  <si>
    <t xml:space="preserve">60632101</t>
  </si>
  <si>
    <t xml:space="preserve">Ольхово-Рогское сельское поселение</t>
  </si>
  <si>
    <t xml:space="preserve">60632455</t>
  </si>
  <si>
    <t xml:space="preserve">60632460</t>
  </si>
  <si>
    <t xml:space="preserve">Сулинское сельское поселение</t>
  </si>
  <si>
    <t xml:space="preserve">60632467</t>
  </si>
  <si>
    <t xml:space="preserve">Титовское сельское поселение</t>
  </si>
  <si>
    <t xml:space="preserve">60632470</t>
  </si>
  <si>
    <t xml:space="preserve">Треневское сельское поселение</t>
  </si>
  <si>
    <t xml:space="preserve">60632430</t>
  </si>
  <si>
    <t xml:space="preserve">Туриловское сельское поселение</t>
  </si>
  <si>
    <t xml:space="preserve">60632475</t>
  </si>
  <si>
    <t xml:space="preserve">Лукичевское сельское поселение</t>
  </si>
  <si>
    <t xml:space="preserve">60633420</t>
  </si>
  <si>
    <t xml:space="preserve">Маньково-Березовское сельское поселение</t>
  </si>
  <si>
    <t xml:space="preserve">60633428</t>
  </si>
  <si>
    <t xml:space="preserve">60633000</t>
  </si>
  <si>
    <t xml:space="preserve">Милютинское сельское поселение</t>
  </si>
  <si>
    <t xml:space="preserve">60633433</t>
  </si>
  <si>
    <t xml:space="preserve">Николо-Березовское сельское поселение</t>
  </si>
  <si>
    <t xml:space="preserve">60633444</t>
  </si>
  <si>
    <t xml:space="preserve">Орловское сельское поселение</t>
  </si>
  <si>
    <t xml:space="preserve">60633466</t>
  </si>
  <si>
    <t xml:space="preserve">Светочниковское сельское поселение</t>
  </si>
  <si>
    <t xml:space="preserve">60633477</t>
  </si>
  <si>
    <t xml:space="preserve">Селивановское сельское поселение</t>
  </si>
  <si>
    <t xml:space="preserve">60633480</t>
  </si>
  <si>
    <t xml:space="preserve">Вознесенское сельское поселение</t>
  </si>
  <si>
    <t xml:space="preserve">60634415</t>
  </si>
  <si>
    <t xml:space="preserve">Вольно-Донское сельское поселение</t>
  </si>
  <si>
    <t xml:space="preserve">60634420</t>
  </si>
  <si>
    <t xml:space="preserve">Гагаринское сельское поселение</t>
  </si>
  <si>
    <t xml:space="preserve">60634423</t>
  </si>
  <si>
    <t xml:space="preserve">Грузиновское сельское поселение</t>
  </si>
  <si>
    <t xml:space="preserve">60634425</t>
  </si>
  <si>
    <t xml:space="preserve">Знаменское сельское поселение</t>
  </si>
  <si>
    <t xml:space="preserve">60634430</t>
  </si>
  <si>
    <t xml:space="preserve">Костино-Быстрянское сельское поселение</t>
  </si>
  <si>
    <t xml:space="preserve">60634440</t>
  </si>
  <si>
    <t xml:space="preserve">60634000</t>
  </si>
  <si>
    <t xml:space="preserve">Морозовское городское поселение</t>
  </si>
  <si>
    <t xml:space="preserve">60634101</t>
  </si>
  <si>
    <t xml:space="preserve">Парамоновское сельское поселение</t>
  </si>
  <si>
    <t xml:space="preserve">60634460</t>
  </si>
  <si>
    <t xml:space="preserve">Широко-Атамановское сельское поселение</t>
  </si>
  <si>
    <t xml:space="preserve">60634405</t>
  </si>
  <si>
    <t xml:space="preserve">Большесальское сельское поселение</t>
  </si>
  <si>
    <t xml:space="preserve">60635405</t>
  </si>
  <si>
    <t xml:space="preserve">60635420</t>
  </si>
  <si>
    <t xml:space="preserve">Краснокрымское сельское поселение</t>
  </si>
  <si>
    <t xml:space="preserve">60635424</t>
  </si>
  <si>
    <t xml:space="preserve">Крымское сельское поселение</t>
  </si>
  <si>
    <t xml:space="preserve">60635428</t>
  </si>
  <si>
    <t xml:space="preserve">60635000</t>
  </si>
  <si>
    <t xml:space="preserve">Недвиговское сельское поселение</t>
  </si>
  <si>
    <t xml:space="preserve">60635447</t>
  </si>
  <si>
    <t xml:space="preserve">Петровское сельское поселение</t>
  </si>
  <si>
    <t xml:space="preserve">60635436</t>
  </si>
  <si>
    <t xml:space="preserve">Чалтырское сельское поселение</t>
  </si>
  <si>
    <t xml:space="preserve">60635452</t>
  </si>
  <si>
    <t xml:space="preserve">Андреево-Мелентьевское сельское поселение</t>
  </si>
  <si>
    <t xml:space="preserve">60636428</t>
  </si>
  <si>
    <t xml:space="preserve">Большенеклиновское сельское поселение</t>
  </si>
  <si>
    <t xml:space="preserve">60636404</t>
  </si>
  <si>
    <t xml:space="preserve">Вареновское сельское поселение</t>
  </si>
  <si>
    <t xml:space="preserve">60636407</t>
  </si>
  <si>
    <t xml:space="preserve">Васильево-Ханжоновское сельское поселение</t>
  </si>
  <si>
    <t xml:space="preserve">60636408</t>
  </si>
  <si>
    <t xml:space="preserve">Лакедемоновское сельское поселение</t>
  </si>
  <si>
    <t xml:space="preserve">60636424</t>
  </si>
  <si>
    <t xml:space="preserve">Натальевское сельское поселение</t>
  </si>
  <si>
    <t xml:space="preserve">60636432</t>
  </si>
  <si>
    <t xml:space="preserve">60636000</t>
  </si>
  <si>
    <t xml:space="preserve">60636434</t>
  </si>
  <si>
    <t xml:space="preserve">Новобессергеневское сельское поселение</t>
  </si>
  <si>
    <t xml:space="preserve">60636436</t>
  </si>
  <si>
    <t xml:space="preserve">Носовское сельское поселение</t>
  </si>
  <si>
    <t xml:space="preserve">60636440</t>
  </si>
  <si>
    <t xml:space="preserve">Платовское сельское поселение</t>
  </si>
  <si>
    <t xml:space="preserve">60636412</t>
  </si>
  <si>
    <t xml:space="preserve">Покровское сельское поселение</t>
  </si>
  <si>
    <t xml:space="preserve">60636448</t>
  </si>
  <si>
    <t xml:space="preserve">Поляковское сельское поселение</t>
  </si>
  <si>
    <t xml:space="preserve">60636420</t>
  </si>
  <si>
    <t xml:space="preserve">Самбекское сельское поселение</t>
  </si>
  <si>
    <t xml:space="preserve">60636456</t>
  </si>
  <si>
    <t xml:space="preserve">Синявское сельское поселение</t>
  </si>
  <si>
    <t xml:space="preserve">60636460</t>
  </si>
  <si>
    <t xml:space="preserve">Советинское сельское поселение</t>
  </si>
  <si>
    <t xml:space="preserve">60636464</t>
  </si>
  <si>
    <t xml:space="preserve">Троицкое сельское поселение</t>
  </si>
  <si>
    <t xml:space="preserve">60636468</t>
  </si>
  <si>
    <t xml:space="preserve">Федоровское сельское поселение</t>
  </si>
  <si>
    <t xml:space="preserve">60636472</t>
  </si>
  <si>
    <t xml:space="preserve">60640403</t>
  </si>
  <si>
    <t xml:space="preserve">60640405</t>
  </si>
  <si>
    <t xml:space="preserve">Караичевское сельское поселение</t>
  </si>
  <si>
    <t xml:space="preserve">60640425</t>
  </si>
  <si>
    <t xml:space="preserve">Каштановское сельское поселение</t>
  </si>
  <si>
    <t xml:space="preserve">60640410</t>
  </si>
  <si>
    <t xml:space="preserve">Нестеркинское сельское поселение</t>
  </si>
  <si>
    <t xml:space="preserve">60640440</t>
  </si>
  <si>
    <t xml:space="preserve">60640000</t>
  </si>
  <si>
    <t xml:space="preserve">Обливское сельское поселение</t>
  </si>
  <si>
    <t xml:space="preserve">60640420</t>
  </si>
  <si>
    <t xml:space="preserve">Солонецкое сельское поселение</t>
  </si>
  <si>
    <t xml:space="preserve">60640430</t>
  </si>
  <si>
    <t xml:space="preserve">60641404</t>
  </si>
  <si>
    <t xml:space="preserve">Артемовское сельское поселение</t>
  </si>
  <si>
    <t xml:space="preserve">60641405</t>
  </si>
  <si>
    <t xml:space="preserve">Бессергеневское сельское поселение</t>
  </si>
  <si>
    <t xml:space="preserve">60641408</t>
  </si>
  <si>
    <t xml:space="preserve">Каменоломненское городское поселение</t>
  </si>
  <si>
    <t xml:space="preserve">60641151</t>
  </si>
  <si>
    <t xml:space="preserve">Керчикское сельское поселение</t>
  </si>
  <si>
    <t xml:space="preserve">60641415</t>
  </si>
  <si>
    <t xml:space="preserve">Коммунарское сельское поселение</t>
  </si>
  <si>
    <t xml:space="preserve">60641425</t>
  </si>
  <si>
    <t xml:space="preserve">60641430</t>
  </si>
  <si>
    <t xml:space="preserve">Краснолучское сельское поселение</t>
  </si>
  <si>
    <t xml:space="preserve">60641427</t>
  </si>
  <si>
    <t xml:space="preserve">Красюковское сельское поселение</t>
  </si>
  <si>
    <t xml:space="preserve">60641435</t>
  </si>
  <si>
    <t xml:space="preserve">Кривянское сельское поселение</t>
  </si>
  <si>
    <t xml:space="preserve">60641440</t>
  </si>
  <si>
    <t xml:space="preserve">Мокрологское сельское поселение</t>
  </si>
  <si>
    <t xml:space="preserve">60641445</t>
  </si>
  <si>
    <t xml:space="preserve">60641000</t>
  </si>
  <si>
    <t xml:space="preserve">Персиановское сельское поселение</t>
  </si>
  <si>
    <t xml:space="preserve">60641450</t>
  </si>
  <si>
    <t xml:space="preserve">Волочаевское сельское поселение</t>
  </si>
  <si>
    <t xml:space="preserve">60642411</t>
  </si>
  <si>
    <t xml:space="preserve">60642422</t>
  </si>
  <si>
    <t xml:space="preserve">Каменно-Балковское сельское поселение</t>
  </si>
  <si>
    <t xml:space="preserve">60642433</t>
  </si>
  <si>
    <t xml:space="preserve">60642438</t>
  </si>
  <si>
    <t xml:space="preserve">60642443</t>
  </si>
  <si>
    <t xml:space="preserve">Курганенское сельское поселение</t>
  </si>
  <si>
    <t xml:space="preserve">60642444</t>
  </si>
  <si>
    <t xml:space="preserve">Луганское сельское поселение</t>
  </si>
  <si>
    <t xml:space="preserve">60642460</t>
  </si>
  <si>
    <t xml:space="preserve">Майорское сельское поселение</t>
  </si>
  <si>
    <t xml:space="preserve">60642445</t>
  </si>
  <si>
    <t xml:space="preserve">60642000</t>
  </si>
  <si>
    <t xml:space="preserve">60642446</t>
  </si>
  <si>
    <t xml:space="preserve">Островянское сельское поселение</t>
  </si>
  <si>
    <t xml:space="preserve">60642448</t>
  </si>
  <si>
    <t xml:space="preserve">60642452</t>
  </si>
  <si>
    <t xml:space="preserve">Богородицкое сельское поселение</t>
  </si>
  <si>
    <t xml:space="preserve">60644411</t>
  </si>
  <si>
    <t xml:space="preserve">60644422</t>
  </si>
  <si>
    <t xml:space="preserve">Зареченское сельское поселение</t>
  </si>
  <si>
    <t xml:space="preserve">60644426</t>
  </si>
  <si>
    <t xml:space="preserve">Краснополянское сельское поселение</t>
  </si>
  <si>
    <t xml:space="preserve">60644433</t>
  </si>
  <si>
    <t xml:space="preserve">Летницкое сельское поселение</t>
  </si>
  <si>
    <t xml:space="preserve">60644444</t>
  </si>
  <si>
    <t xml:space="preserve">60644000</t>
  </si>
  <si>
    <t xml:space="preserve">Песчанокопское сельское поселение</t>
  </si>
  <si>
    <t xml:space="preserve">60644455</t>
  </si>
  <si>
    <t xml:space="preserve">Поливянское сельское поселение</t>
  </si>
  <si>
    <t xml:space="preserve">60644466</t>
  </si>
  <si>
    <t xml:space="preserve">Развильненское сельское поселение</t>
  </si>
  <si>
    <t xml:space="preserve">60644477</t>
  </si>
  <si>
    <t xml:space="preserve">Рассыпненское сельское поселение</t>
  </si>
  <si>
    <t xml:space="preserve">60644488</t>
  </si>
  <si>
    <t xml:space="preserve">Буденновское сельское поселение</t>
  </si>
  <si>
    <t xml:space="preserve">60645405</t>
  </si>
  <si>
    <t xml:space="preserve">Дальненское сельское поселение</t>
  </si>
  <si>
    <t xml:space="preserve">60645410</t>
  </si>
  <si>
    <t xml:space="preserve">Ковринское сельское поселение</t>
  </si>
  <si>
    <t xml:space="preserve">60645415</t>
  </si>
  <si>
    <t xml:space="preserve">Мокроельмутянское сельское поселение</t>
  </si>
  <si>
    <t xml:space="preserve">60645420</t>
  </si>
  <si>
    <t xml:space="preserve">60645425</t>
  </si>
  <si>
    <t xml:space="preserve">Огневское сельское поселение</t>
  </si>
  <si>
    <t xml:space="preserve">60645427</t>
  </si>
  <si>
    <t xml:space="preserve">Опенкинское сельское поселение</t>
  </si>
  <si>
    <t xml:space="preserve">60645430</t>
  </si>
  <si>
    <t xml:space="preserve">60645000</t>
  </si>
  <si>
    <t xml:space="preserve">Пролетарское городское поселение</t>
  </si>
  <si>
    <t xml:space="preserve">60645101</t>
  </si>
  <si>
    <t xml:space="preserve">Суховское сельское поселение</t>
  </si>
  <si>
    <t xml:space="preserve">60645435</t>
  </si>
  <si>
    <t xml:space="preserve">Уютненское сельское поселение</t>
  </si>
  <si>
    <t xml:space="preserve">60645448</t>
  </si>
  <si>
    <t xml:space="preserve">Валуевское сельское поселение</t>
  </si>
  <si>
    <t xml:space="preserve">60647411</t>
  </si>
  <si>
    <t xml:space="preserve">Денисовское сельское поселение</t>
  </si>
  <si>
    <t xml:space="preserve">60647422</t>
  </si>
  <si>
    <t xml:space="preserve">60647433</t>
  </si>
  <si>
    <t xml:space="preserve">60647435</t>
  </si>
  <si>
    <t xml:space="preserve">Кормовское сельское поселение</t>
  </si>
  <si>
    <t xml:space="preserve">60647437</t>
  </si>
  <si>
    <t xml:space="preserve">Краснопартизанское сельское поселение</t>
  </si>
  <si>
    <t xml:space="preserve">60647444</t>
  </si>
  <si>
    <t xml:space="preserve">60647455</t>
  </si>
  <si>
    <t xml:space="preserve">Подгорненское сельское поселение</t>
  </si>
  <si>
    <t xml:space="preserve">60647466</t>
  </si>
  <si>
    <t xml:space="preserve">Привольненское сельское поселение</t>
  </si>
  <si>
    <t xml:space="preserve">60647469</t>
  </si>
  <si>
    <t xml:space="preserve">60647000</t>
  </si>
  <si>
    <t xml:space="preserve">Ремонтненское сельское поселение</t>
  </si>
  <si>
    <t xml:space="preserve">60647472</t>
  </si>
  <si>
    <t xml:space="preserve">Барило-Крепинское сельское поселение</t>
  </si>
  <si>
    <t xml:space="preserve">60648410</t>
  </si>
  <si>
    <t xml:space="preserve">Болдыревское сельское поселение</t>
  </si>
  <si>
    <t xml:space="preserve">60648415</t>
  </si>
  <si>
    <t xml:space="preserve">Большекрепинское сельское поселение</t>
  </si>
  <si>
    <t xml:space="preserve">60648420</t>
  </si>
  <si>
    <t xml:space="preserve">60648425</t>
  </si>
  <si>
    <t xml:space="preserve">60648436</t>
  </si>
  <si>
    <t xml:space="preserve">60648000</t>
  </si>
  <si>
    <t xml:space="preserve">Родионово-Несветайское сельское поселение</t>
  </si>
  <si>
    <t xml:space="preserve">60648447</t>
  </si>
  <si>
    <t xml:space="preserve">60650410</t>
  </si>
  <si>
    <t xml:space="preserve">Гигантовское сельское поселение</t>
  </si>
  <si>
    <t xml:space="preserve">60650412</t>
  </si>
  <si>
    <t xml:space="preserve">60650415</t>
  </si>
  <si>
    <t xml:space="preserve">Ивановское сельское поселение</t>
  </si>
  <si>
    <t xml:space="preserve">60650420</t>
  </si>
  <si>
    <t xml:space="preserve">Кручено-Балковское сельское поселение</t>
  </si>
  <si>
    <t xml:space="preserve">60650425</t>
  </si>
  <si>
    <t xml:space="preserve">60650430</t>
  </si>
  <si>
    <t xml:space="preserve">Новоегорлыкское сельское поселение</t>
  </si>
  <si>
    <t xml:space="preserve">60650435</t>
  </si>
  <si>
    <t xml:space="preserve">Рыбасовское сельское поселение</t>
  </si>
  <si>
    <t xml:space="preserve">60650442</t>
  </si>
  <si>
    <t xml:space="preserve">60650000</t>
  </si>
  <si>
    <t xml:space="preserve">Сальское городское поселение</t>
  </si>
  <si>
    <t xml:space="preserve">60650101</t>
  </si>
  <si>
    <t xml:space="preserve">Сандатовское сельское поселение</t>
  </si>
  <si>
    <t xml:space="preserve">60650445</t>
  </si>
  <si>
    <t xml:space="preserve">Юловское сельское поселение</t>
  </si>
  <si>
    <t xml:space="preserve">60650460</t>
  </si>
  <si>
    <t xml:space="preserve">Бакланниковское сельское поселение</t>
  </si>
  <si>
    <t xml:space="preserve">60651404</t>
  </si>
  <si>
    <t xml:space="preserve">Большемечетновское сельское поселение</t>
  </si>
  <si>
    <t xml:space="preserve">60651405</t>
  </si>
  <si>
    <t xml:space="preserve">Задоно-Кагальницкое сельское поселение</t>
  </si>
  <si>
    <t xml:space="preserve">60651410</t>
  </si>
  <si>
    <t xml:space="preserve">Золоторевское сельское поселение</t>
  </si>
  <si>
    <t xml:space="preserve">60651415</t>
  </si>
  <si>
    <t xml:space="preserve">Кочетовское сельское поселение</t>
  </si>
  <si>
    <t xml:space="preserve">60651420</t>
  </si>
  <si>
    <t xml:space="preserve">Кузнецовское сельское поселение</t>
  </si>
  <si>
    <t xml:space="preserve">60651425</t>
  </si>
  <si>
    <t xml:space="preserve">Новозолотовское сельское поселение</t>
  </si>
  <si>
    <t xml:space="preserve">60651430</t>
  </si>
  <si>
    <t xml:space="preserve">60651000</t>
  </si>
  <si>
    <t xml:space="preserve">Семикаракорское городское поселение</t>
  </si>
  <si>
    <t xml:space="preserve">60651101</t>
  </si>
  <si>
    <t xml:space="preserve">Сусатское сельское поселение</t>
  </si>
  <si>
    <t xml:space="preserve">60651440</t>
  </si>
  <si>
    <t xml:space="preserve">Топилинское сельское поселение</t>
  </si>
  <si>
    <t xml:space="preserve">60651450</t>
  </si>
  <si>
    <t xml:space="preserve">Калач-Куртлакское сельское поселение</t>
  </si>
  <si>
    <t xml:space="preserve">60652414</t>
  </si>
  <si>
    <t xml:space="preserve">60652000</t>
  </si>
  <si>
    <t xml:space="preserve">Советское сельское поселение</t>
  </si>
  <si>
    <t xml:space="preserve">60652426</t>
  </si>
  <si>
    <t xml:space="preserve">Чирское сельское поселение</t>
  </si>
  <si>
    <t xml:space="preserve">60652437</t>
  </si>
  <si>
    <t xml:space="preserve">Большинское сельское поселение</t>
  </si>
  <si>
    <t xml:space="preserve">60653405</t>
  </si>
  <si>
    <t xml:space="preserve">Войковское сельское поселение</t>
  </si>
  <si>
    <t xml:space="preserve">60653410</t>
  </si>
  <si>
    <t xml:space="preserve">Дячкинское сельское поселение</t>
  </si>
  <si>
    <t xml:space="preserve">60653415</t>
  </si>
  <si>
    <t xml:space="preserve">Ефремово-Степановское сельское поселение</t>
  </si>
  <si>
    <t xml:space="preserve">60653420</t>
  </si>
  <si>
    <t xml:space="preserve">Зеленовское сельское поселение</t>
  </si>
  <si>
    <t xml:space="preserve">60653425</t>
  </si>
  <si>
    <t xml:space="preserve">Колушкинское сельское поселение</t>
  </si>
  <si>
    <t xml:space="preserve">60653430</t>
  </si>
  <si>
    <t xml:space="preserve">60653435</t>
  </si>
  <si>
    <t xml:space="preserve">Курно-Липовское сельское поселение</t>
  </si>
  <si>
    <t xml:space="preserve">60653440</t>
  </si>
  <si>
    <t xml:space="preserve">Митякинское сельское поселение</t>
  </si>
  <si>
    <t xml:space="preserve">60653445</t>
  </si>
  <si>
    <t xml:space="preserve">60653000</t>
  </si>
  <si>
    <t xml:space="preserve">Тарасовское сельское поселение</t>
  </si>
  <si>
    <t xml:space="preserve">60653453</t>
  </si>
  <si>
    <t xml:space="preserve">Быстрогорское сельское поселение</t>
  </si>
  <si>
    <t xml:space="preserve">60654407</t>
  </si>
  <si>
    <t xml:space="preserve">Верхнеобливское сельское поселение</t>
  </si>
  <si>
    <t xml:space="preserve">60654411</t>
  </si>
  <si>
    <t xml:space="preserve">Ермаковское сельское поселение</t>
  </si>
  <si>
    <t xml:space="preserve">60654422</t>
  </si>
  <si>
    <t xml:space="preserve">Жирновское сельское поселение</t>
  </si>
  <si>
    <t xml:space="preserve">60654424</t>
  </si>
  <si>
    <t xml:space="preserve">Зазерское сельское поселение</t>
  </si>
  <si>
    <t xml:space="preserve">60654433</t>
  </si>
  <si>
    <t xml:space="preserve">Ковылкинское сельское поселение</t>
  </si>
  <si>
    <t xml:space="preserve">60654444</t>
  </si>
  <si>
    <t xml:space="preserve">60654448</t>
  </si>
  <si>
    <t xml:space="preserve">Скосырское сельское поселение</t>
  </si>
  <si>
    <t xml:space="preserve">60654456</t>
  </si>
  <si>
    <t xml:space="preserve">60654460</t>
  </si>
  <si>
    <t xml:space="preserve">60654000</t>
  </si>
  <si>
    <t xml:space="preserve">Тацинское сельское поселение</t>
  </si>
  <si>
    <t xml:space="preserve">60654465</t>
  </si>
  <si>
    <t xml:space="preserve">Углегорское сельское поселение</t>
  </si>
  <si>
    <t xml:space="preserve">60654467</t>
  </si>
  <si>
    <t xml:space="preserve">Апаринское сельское поселение</t>
  </si>
  <si>
    <t xml:space="preserve">60655405</t>
  </si>
  <si>
    <t xml:space="preserve">Верхнекудрюченское сельское поселение</t>
  </si>
  <si>
    <t xml:space="preserve">60655410</t>
  </si>
  <si>
    <t xml:space="preserve">60655423</t>
  </si>
  <si>
    <t xml:space="preserve">Мелиховское сельское поселение</t>
  </si>
  <si>
    <t xml:space="preserve">60655428</t>
  </si>
  <si>
    <t xml:space="preserve">Нижнекундрюченское сельское поселение</t>
  </si>
  <si>
    <t xml:space="preserve">60655432</t>
  </si>
  <si>
    <t xml:space="preserve">Пухляковское сельское поселение</t>
  </si>
  <si>
    <t xml:space="preserve">60655440</t>
  </si>
  <si>
    <t xml:space="preserve">Раздорское сельское поселение</t>
  </si>
  <si>
    <t xml:space="preserve">60655450</t>
  </si>
  <si>
    <t xml:space="preserve">60655000</t>
  </si>
  <si>
    <t xml:space="preserve">Усть-Донецкое городское поселение</t>
  </si>
  <si>
    <t xml:space="preserve">60655151</t>
  </si>
  <si>
    <t xml:space="preserve">60656420</t>
  </si>
  <si>
    <t xml:space="preserve">Лопанское сельское поселение</t>
  </si>
  <si>
    <t xml:space="preserve">60656425</t>
  </si>
  <si>
    <t xml:space="preserve">60656430</t>
  </si>
  <si>
    <t xml:space="preserve">Новоцелинское сельское поселение</t>
  </si>
  <si>
    <t xml:space="preserve">60656432</t>
  </si>
  <si>
    <t xml:space="preserve">Ольшанское сельское поселение</t>
  </si>
  <si>
    <t xml:space="preserve">60656435</t>
  </si>
  <si>
    <t xml:space="preserve">Среднеегорлыкское сельское поселение</t>
  </si>
  <si>
    <t xml:space="preserve">60656440</t>
  </si>
  <si>
    <t xml:space="preserve">Хлеборобное сельское поселение</t>
  </si>
  <si>
    <t xml:space="preserve">60656450</t>
  </si>
  <si>
    <t xml:space="preserve">60656000</t>
  </si>
  <si>
    <t xml:space="preserve">Целинское сельское поселение</t>
  </si>
  <si>
    <t xml:space="preserve">60656455</t>
  </si>
  <si>
    <t xml:space="preserve">60656460</t>
  </si>
  <si>
    <t xml:space="preserve">60657420</t>
  </si>
  <si>
    <t xml:space="preserve">Красноярское сельское поселение</t>
  </si>
  <si>
    <t xml:space="preserve">60657430</t>
  </si>
  <si>
    <t xml:space="preserve">Лозновское сельское поселение</t>
  </si>
  <si>
    <t xml:space="preserve">60657433</t>
  </si>
  <si>
    <t xml:space="preserve">Маркинское сельское поселение</t>
  </si>
  <si>
    <t xml:space="preserve">60657435</t>
  </si>
  <si>
    <t xml:space="preserve">Новоцимлянское сельское поселение</t>
  </si>
  <si>
    <t xml:space="preserve">60657440</t>
  </si>
  <si>
    <t xml:space="preserve">Саркеловское сельское поселение</t>
  </si>
  <si>
    <t xml:space="preserve">60657444</t>
  </si>
  <si>
    <t xml:space="preserve">60657000</t>
  </si>
  <si>
    <t xml:space="preserve">Цимлянское городское поселение</t>
  </si>
  <si>
    <t xml:space="preserve">60657101</t>
  </si>
  <si>
    <t xml:space="preserve">Алексеево-Лозовское сельское поселение</t>
  </si>
  <si>
    <t xml:space="preserve">60658404</t>
  </si>
  <si>
    <t xml:space="preserve">60658416</t>
  </si>
  <si>
    <t xml:space="preserve">Зубрилинское сельское поселение</t>
  </si>
  <si>
    <t xml:space="preserve">60658420</t>
  </si>
  <si>
    <t xml:space="preserve">60658424</t>
  </si>
  <si>
    <t xml:space="preserve">Маньковское сельское поселение</t>
  </si>
  <si>
    <t xml:space="preserve">60658428</t>
  </si>
  <si>
    <t xml:space="preserve">Михайлово-Александровское сельское поселение</t>
  </si>
  <si>
    <t xml:space="preserve">60658432</t>
  </si>
  <si>
    <t xml:space="preserve">Нагибинское сельское поселение</t>
  </si>
  <si>
    <t xml:space="preserve">60658434</t>
  </si>
  <si>
    <t xml:space="preserve">Ольховчанское сельское поселение</t>
  </si>
  <si>
    <t xml:space="preserve">60658436</t>
  </si>
  <si>
    <t xml:space="preserve">Осиковское сельское поселение</t>
  </si>
  <si>
    <t xml:space="preserve">60658438</t>
  </si>
  <si>
    <t xml:space="preserve">Сетрковское сельское поселение</t>
  </si>
  <si>
    <t xml:space="preserve">60658444</t>
  </si>
  <si>
    <t xml:space="preserve">Сохрановское сельское поселение</t>
  </si>
  <si>
    <t xml:space="preserve">60658448</t>
  </si>
  <si>
    <t xml:space="preserve">60658000</t>
  </si>
  <si>
    <t xml:space="preserve">Чертковское сельское поселение</t>
  </si>
  <si>
    <t xml:space="preserve">60658454</t>
  </si>
  <si>
    <t xml:space="preserve">Шептуховское сельское поселение</t>
  </si>
  <si>
    <t xml:space="preserve">60658456</t>
  </si>
  <si>
    <t xml:space="preserve">Щедровское сельское поселение</t>
  </si>
  <si>
    <t xml:space="preserve">60658460</t>
  </si>
  <si>
    <t xml:space="preserve">Базковское сельское поселение</t>
  </si>
  <si>
    <t xml:space="preserve">60659405</t>
  </si>
  <si>
    <t xml:space="preserve">Вешенское сельское поселение</t>
  </si>
  <si>
    <t xml:space="preserve">60659410</t>
  </si>
  <si>
    <t xml:space="preserve">Дубровское сельское поселение</t>
  </si>
  <si>
    <t xml:space="preserve">60659415</t>
  </si>
  <si>
    <t xml:space="preserve">Дударевское сельское поселение</t>
  </si>
  <si>
    <t xml:space="preserve">60659420</t>
  </si>
  <si>
    <t xml:space="preserve">60659425</t>
  </si>
  <si>
    <t xml:space="preserve">Колундаевское сельское поселение</t>
  </si>
  <si>
    <t xml:space="preserve">60659430</t>
  </si>
  <si>
    <t xml:space="preserve">Кружилинское сельское поселение</t>
  </si>
  <si>
    <t xml:space="preserve">60659435</t>
  </si>
  <si>
    <t xml:space="preserve">Меркуловское сельское поселение</t>
  </si>
  <si>
    <t xml:space="preserve">60659440</t>
  </si>
  <si>
    <t xml:space="preserve">Терновское сельское поселение</t>
  </si>
  <si>
    <t xml:space="preserve">60659460</t>
  </si>
  <si>
    <t xml:space="preserve">60659000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</si>
</sst>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[$€-1]_-;\-* #,##0.00[$€-1]_-;_-* \-??[$€-1]_-"/>
    <numFmt numFmtId="166" formatCode="[$-419]#,##0_р_.;[RED]\-#,##0_р_."/>
    <numFmt numFmtId="167" formatCode="\$#,##0_);[RED]&quot;($&quot;#,##0\)"/>
    <numFmt numFmtId="168" formatCode="#,##0.0"/>
    <numFmt numFmtId="169" formatCode="#,##0.000"/>
    <numFmt numFmtId="170" formatCode="#,##0.0000"/>
    <numFmt numFmtId="171" formatCode="@"/>
    <numFmt numFmtId="172" formatCode="General"/>
    <numFmt numFmtId="173" formatCode="[$-419]dd/mm/yyyy\ h:mm"/>
    <numFmt numFmtId="174" formatCode="[$-419]dd/mm/yyyy"/>
  </numFmts>
  <fonts count="55">
    <font>
      <sz val="9"/>
      <name val="Tahoma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 val="single"/>
      <sz val="10"/>
      <color rgb="FF800080"/>
      <name val="Arial Cyr"/>
      <family val="0"/>
      <charset val="204"/>
    </font>
    <font>
      <u val="single"/>
      <sz val="10"/>
      <color rgb="FF0000FF"/>
      <name val="Arial Cyr"/>
      <family val="0"/>
      <charset val="204"/>
    </font>
    <font>
      <sz val="12"/>
      <name val="Arial"/>
      <family val="2"/>
      <charset val="204"/>
    </font>
    <font>
      <sz val="8"/>
      <name val="Arial"/>
      <family val="0"/>
      <charset val="204"/>
    </font>
    <font>
      <sz val="11"/>
      <name val="Tahoma"/>
      <family val="2"/>
      <charset val="204"/>
    </font>
    <font>
      <u val="single"/>
      <sz val="9"/>
      <color rgb="FF0000FF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14"/>
      <name val="Franklin Gothic Medium"/>
      <family val="2"/>
      <charset val="204"/>
    </font>
    <font>
      <b val="true"/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9"/>
      <color rgb="FFFFFFEB"/>
      <name val="Tahoma"/>
      <family val="2"/>
      <charset val="204"/>
    </font>
    <font>
      <sz val="10"/>
      <name val="Arial"/>
      <family val="2"/>
      <charset val="204"/>
    </font>
    <font>
      <sz val="10"/>
      <name val="Arial Cyr"/>
      <family val="0"/>
      <charset val="204"/>
    </font>
    <font>
      <sz val="8"/>
      <name val="Verdana"/>
      <family val="2"/>
      <charset val="204"/>
    </font>
    <font>
      <sz val="11"/>
      <color rgb="FF333333"/>
      <name val="Tahoma"/>
      <family val="2"/>
      <charset val="204"/>
    </font>
    <font>
      <u val="single"/>
      <sz val="9"/>
      <color rgb="FF333333"/>
      <name val="Tahoma"/>
      <family val="2"/>
      <charset val="204"/>
    </font>
    <font>
      <b val="true"/>
      <sz val="10"/>
      <color rgb="FF333333"/>
      <name val="Tahoma"/>
      <family val="2"/>
      <charset val="204"/>
    </font>
    <font>
      <u val="single"/>
      <sz val="20"/>
      <color rgb="FF333333"/>
      <name val="Tahoma"/>
      <family val="2"/>
      <charset val="204"/>
    </font>
    <font>
      <sz val="10"/>
      <color rgb="FF333333"/>
      <name val="Tahoma"/>
      <family val="2"/>
      <charset val="204"/>
    </font>
    <font>
      <sz val="9"/>
      <color rgb="FF333333"/>
      <name val="Tahoma"/>
      <family val="2"/>
      <charset val="204"/>
    </font>
    <font>
      <sz val="11"/>
      <color rgb="FF333333"/>
      <name val="Marlett"/>
      <family val="0"/>
      <charset val="2"/>
    </font>
    <font>
      <b val="true"/>
      <sz val="9"/>
      <color rgb="FF333333"/>
      <name val="Tahoma"/>
      <family val="2"/>
      <charset val="204"/>
    </font>
    <font>
      <b val="true"/>
      <u val="single"/>
      <sz val="9"/>
      <color rgb="FF333333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color rgb="FF000000"/>
      <name val="Tahoma"/>
      <family val="0"/>
      <charset val="204"/>
    </font>
    <font>
      <sz val="10"/>
      <color rgb="FFFFFFFF"/>
      <name val="Tahoma"/>
      <family val="0"/>
      <charset val="204"/>
    </font>
    <font>
      <b val="true"/>
      <sz val="18"/>
      <color rgb="FFFFFFFF"/>
      <name val="Calibri"/>
      <family val="0"/>
      <charset val="204"/>
    </font>
    <font>
      <sz val="9"/>
      <color rgb="FF000000"/>
      <name val="Tahoma"/>
      <family val="2"/>
      <charset val="204"/>
    </font>
    <font>
      <sz val="16"/>
      <color rgb="FF333333"/>
      <name val="Tahoma"/>
      <family val="2"/>
      <charset val="204"/>
    </font>
    <font>
      <sz val="9"/>
      <color rgb="FF000000"/>
      <name val="Tahoma"/>
      <family val="0"/>
      <charset val="204"/>
    </font>
    <font>
      <sz val="10"/>
      <color rgb="FFFFFFFF"/>
      <name val="Tahoma"/>
      <family val="2"/>
      <charset val="204"/>
    </font>
    <font>
      <sz val="10"/>
      <color rgb="FFCC0000"/>
      <name val="Tahoma"/>
      <family val="2"/>
      <charset val="204"/>
    </font>
    <font>
      <sz val="8"/>
      <color rgb="FF999999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 val="true"/>
      <sz val="8"/>
      <color rgb="FF0000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FFFFFF"/>
      <name val="Tahoma"/>
      <family val="2"/>
      <charset val="204"/>
    </font>
    <font>
      <b val="true"/>
      <sz val="9"/>
      <color rgb="FF333399"/>
      <name val="Tahoma"/>
      <family val="2"/>
      <charset val="204"/>
    </font>
    <font>
      <sz val="11"/>
      <color rgb="FFBCBCBC"/>
      <name val="Wingdings 2"/>
      <family val="1"/>
      <charset val="2"/>
    </font>
    <font>
      <sz val="11"/>
      <color rgb="FF999999"/>
      <name val="Wingdings 2"/>
      <family val="1"/>
      <charset val="2"/>
    </font>
    <font>
      <sz val="11"/>
      <color rgb="FF333333"/>
      <name val="Wingdings 2"/>
      <family val="1"/>
      <charset val="2"/>
    </font>
    <font>
      <b val="true"/>
      <sz val="11"/>
      <color rgb="FF000000"/>
      <name val="Calibri"/>
      <family val="2"/>
      <charset val="204"/>
    </font>
    <font>
      <sz val="10"/>
      <color rgb="FF999999"/>
      <name val="Wingdings 2"/>
      <family val="1"/>
      <charset val="2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C0"/>
        <bgColor rgb="FFFFFFCC"/>
      </patternFill>
    </fill>
    <fill>
      <patternFill patternType="solid">
        <fgColor rgb="FFBCBCBC"/>
        <bgColor rgb="FFD9D9D9"/>
      </patternFill>
    </fill>
    <fill>
      <patternFill patternType="solid">
        <fgColor rgb="FF999999"/>
        <bgColor rgb="FF808080"/>
      </patternFill>
    </fill>
    <fill>
      <patternFill patternType="solid">
        <fgColor rgb="FFFFFFEB"/>
        <bgColor rgb="FFFFFFFF"/>
      </patternFill>
    </fill>
    <fill>
      <patternFill patternType="solid">
        <fgColor rgb="FFFFFFFF"/>
        <bgColor rgb="FFFFFFEB"/>
      </patternFill>
    </fill>
    <fill>
      <patternFill patternType="solid">
        <fgColor rgb="FFFFFFCC"/>
        <bgColor rgb="FFFFFFC0"/>
      </patternFill>
    </fill>
    <fill>
      <patternFill patternType="solid">
        <fgColor rgb="FFE3FAFD"/>
        <bgColor rgb="FFF2F2F2"/>
      </patternFill>
    </fill>
    <fill>
      <patternFill patternType="solid">
        <fgColor rgb="FFD7EAD3"/>
        <bgColor rgb="FFD9D9D9"/>
      </patternFill>
    </fill>
    <fill>
      <patternFill patternType="solid">
        <fgColor rgb="FF99CCFF"/>
        <bgColor rgb="FFBCBCBC"/>
      </patternFill>
    </fill>
    <fill>
      <patternFill patternType="solid">
        <fgColor rgb="FFD9D9D9"/>
        <bgColor rgb="FFD7EAD3"/>
      </patternFill>
    </fill>
    <fill>
      <patternFill patternType="solid">
        <fgColor rgb="FFF2F2F2"/>
        <bgColor rgb="FFEFEFEF"/>
      </patternFill>
    </fill>
    <fill>
      <patternFill patternType="solid">
        <fgColor rgb="FFEFEFEF"/>
        <bgColor rgb="FFF2F2F2"/>
      </patternFill>
    </fill>
    <fill>
      <patternFill patternType="solid">
        <fgColor rgb="FFFF8080"/>
        <bgColor rgb="FFFF99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ck">
        <color rgb="FF999999"/>
      </left>
      <right style="thick">
        <color rgb="FF999999"/>
      </right>
      <top style="thick">
        <color rgb="FF999999"/>
      </top>
      <bottom style="thick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/>
      <diagonal/>
    </border>
    <border diagonalUp="false" diagonalDown="false">
      <left style="thin">
        <color rgb="FF999999"/>
      </left>
      <right/>
      <top/>
      <bottom/>
      <diagonal/>
    </border>
    <border diagonalUp="false" diagonalDown="false">
      <left/>
      <right/>
      <top style="thin">
        <color rgb="FF999999"/>
      </top>
      <bottom/>
      <diagonal/>
    </border>
    <border diagonalUp="false" diagonalDown="false">
      <left style="thin">
        <color rgb="FF999999"/>
      </left>
      <right/>
      <top/>
      <bottom style="thin">
        <color rgb="FF999999"/>
      </bottom>
      <diagonal/>
    </border>
    <border diagonalUp="false" diagonalDown="false">
      <left/>
      <right/>
      <top/>
      <bottom style="thin">
        <color rgb="FF999999"/>
      </bottom>
      <diagonal/>
    </border>
    <border diagonalUp="false" diagonalDown="false">
      <left/>
      <right/>
      <top style="thin">
        <color rgb="FF999999"/>
      </top>
      <bottom style="thin">
        <color rgb="FF999999"/>
      </bottom>
      <diagonal/>
    </border>
    <border diagonalUp="false" diagonalDown="false">
      <left/>
      <right/>
      <top style="dotted">
        <color rgb="FF999999"/>
      </top>
      <bottom/>
      <diagonal/>
    </border>
    <border diagonalUp="false" diagonalDown="false">
      <left/>
      <right/>
      <top/>
      <bottom style="dotted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/>
      <diagonal/>
    </border>
    <border diagonalUp="false" diagonalDown="false">
      <left/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dashed">
        <color rgb="FF999999"/>
      </bottom>
      <diagonal/>
    </border>
  </borders>
  <cellStyleXfs count="76">
    <xf numFmtId="164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left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0" borderId="0" applyFont="true" applyBorder="false" applyAlignment="true" applyProtection="false">
      <alignment horizontal="left" vertical="center" textRotation="0" wrapText="false" indent="0" shrinkToFit="false"/>
    </xf>
    <xf numFmtId="168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9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applyFont="true" applyBorder="false" applyAlignment="true" applyProtection="false">
      <alignment horizontal="left" vertical="center" textRotation="0" wrapText="false" indent="0" shrinkToFit="false"/>
    </xf>
    <xf numFmtId="164" fontId="6" fillId="3" borderId="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applyFont="true" applyBorder="false" applyAlignment="true" applyProtection="false">
      <alignment horizontal="left" vertical="center" textRotation="0" wrapText="false" indent="0" shrinkToFit="false"/>
    </xf>
    <xf numFmtId="164" fontId="10" fillId="0" borderId="0" applyFont="true" applyBorder="false" applyAlignment="true" applyProtection="false">
      <alignment horizontal="left" vertical="center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12" fillId="4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left" vertical="center" textRotation="0" wrapText="false" indent="0" shrinkToFit="false"/>
    </xf>
    <xf numFmtId="164" fontId="14" fillId="0" borderId="0" applyFont="true" applyBorder="false" applyAlignment="true" applyProtection="false">
      <alignment horizontal="left" vertical="center" textRotation="0" wrapText="false" indent="0" shrinkToFit="false"/>
    </xf>
    <xf numFmtId="164" fontId="15" fillId="0" borderId="0" applyFont="true" applyBorder="false" applyAlignment="true" applyProtection="false">
      <alignment horizontal="left" vertical="center" textRotation="0" wrapText="false" indent="0" shrinkToFit="false"/>
    </xf>
    <xf numFmtId="164" fontId="16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1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5" border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71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5">
    <xf numFmtId="164" fontId="0" fillId="0" borderId="0" xfId="0" applyFont="fals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23" fillId="0" borderId="0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3" fillId="0" borderId="0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25" fillId="0" borderId="0" xfId="6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0" xfId="6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26" fillId="0" borderId="0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27" fillId="0" borderId="0" xfId="6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6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7" fillId="0" borderId="0" xfId="61" applyFont="true" applyBorder="true" applyAlignment="true" applyProtection="true">
      <alignment horizontal="left" vertical="top" textRotation="0" wrapText="true" indent="0" shrinkToFit="false"/>
      <protection locked="true" hidden="false"/>
    </xf>
    <xf numFmtId="171" fontId="28" fillId="0" borderId="0" xfId="6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27" fillId="3" borderId="3" xfId="4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8" fillId="0" borderId="4" xfId="6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27" fillId="0" borderId="3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7" fillId="0" borderId="5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7" fillId="6" borderId="3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7" fillId="6" borderId="5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9" fillId="6" borderId="5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23" fillId="0" borderId="4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5" fillId="0" borderId="0" xfId="6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27" fillId="6" borderId="4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7" fillId="6" borderId="0" xfId="6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71" fontId="29" fillId="6" borderId="0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29" fillId="6" borderId="0" xfId="6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5" fillId="6" borderId="4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5" fillId="6" borderId="0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7" borderId="3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6" borderId="4" xfId="6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7" fillId="6" borderId="0" xfId="6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8" fillId="8" borderId="3" xfId="5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7" fillId="6" borderId="4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9" borderId="3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8" fillId="0" borderId="3" xfId="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0" borderId="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6" borderId="4" xfId="6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6" borderId="0" xfId="6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15" fillId="0" borderId="0" xfId="52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27" fillId="6" borderId="0" xfId="6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6" borderId="0" xfId="61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7" fillId="0" borderId="0" xfId="4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24" fillId="0" borderId="0" xfId="5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top" textRotation="0" wrapText="false" indent="1" shrinkToFit="false"/>
      <protection locked="true" hidden="false"/>
    </xf>
    <xf numFmtId="164" fontId="15" fillId="0" borderId="0" xfId="5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27" fillId="0" borderId="0" xfId="4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7" fillId="0" borderId="0" xfId="43" applyFont="true" applyBorder="true" applyAlignment="true" applyProtection="true">
      <alignment horizontal="left" vertical="top" textRotation="0" wrapText="true" indent="0" shrinkToFit="false"/>
      <protection locked="true" hidden="false"/>
    </xf>
    <xf numFmtId="171" fontId="27" fillId="0" borderId="0" xfId="6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0" fillId="0" borderId="0" xfId="7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6" borderId="0" xfId="6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0" xfId="74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6" borderId="0" xfId="5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0" borderId="0" xfId="7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0" xfId="55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28" fillId="0" borderId="0" xfId="55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8" fillId="0" borderId="0" xfId="5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27" fillId="0" borderId="0" xfId="3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1" fontId="13" fillId="0" borderId="0" xfId="20" applyFont="false" applyBorder="true" applyAlignment="true" applyProtection="true">
      <alignment horizontal="left" vertical="center" textRotation="0" wrapText="true" indent="1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71" fontId="27" fillId="6" borderId="0" xfId="61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71" fontId="30" fillId="6" borderId="0" xfId="5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30" fillId="6" borderId="0" xfId="5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1" fontId="27" fillId="6" borderId="0" xfId="61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1" fontId="27" fillId="6" borderId="0" xfId="6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1" fontId="23" fillId="0" borderId="6" xfId="6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25" fillId="0" borderId="7" xfId="6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25" fillId="6" borderId="6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5" fillId="6" borderId="7" xfId="6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9" fillId="6" borderId="7" xfId="6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28" fillId="0" borderId="0" xfId="0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true">
      <alignment horizontal="left" vertical="center" textRotation="0" wrapText="true" indent="1" shrinkToFit="false"/>
      <protection locked="true" hidden="false"/>
    </xf>
    <xf numFmtId="164" fontId="2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2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3" fontId="28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65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6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28" fillId="0" borderId="0" xfId="6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5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0" fillId="0" borderId="8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6" borderId="0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6" borderId="0" xfId="6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28" fillId="9" borderId="3" xfId="6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6" borderId="4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6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4" fontId="27" fillId="6" borderId="0" xfId="7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5" xfId="7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7" fillId="6" borderId="0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0" borderId="0" xfId="73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28" fillId="8" borderId="3" xfId="6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6" borderId="4" xfId="6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4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7" fillId="6" borderId="5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7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27" fillId="0" borderId="0" xfId="7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0" borderId="3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7" fillId="6" borderId="4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0" borderId="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39" fillId="0" borderId="0" xfId="6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1" fontId="28" fillId="9" borderId="3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4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7" fillId="6" borderId="5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65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6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0" xfId="6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6" fillId="6" borderId="4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6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1" fontId="0" fillId="6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0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6" fillId="6" borderId="5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8" borderId="3" xfId="6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8" fillId="8" borderId="3" xfId="6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8" fillId="9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8" borderId="1" xfId="6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8" fillId="6" borderId="0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6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6" borderId="0" xfId="6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1" fontId="28" fillId="8" borderId="1" xfId="6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7" fillId="0" borderId="0" xfId="7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27" fillId="0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0" borderId="0" xfId="6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39" fillId="0" borderId="0" xfId="7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6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6" borderId="0" xfId="6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1" fontId="0" fillId="9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6" borderId="5" xfId="6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6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4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9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6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1" fontId="41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0" xfId="6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6" borderId="1" xfId="6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6" borderId="1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70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4" fontId="28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69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28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7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0" fillId="0" borderId="0" xfId="7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5" xfId="7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0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8" fillId="0" borderId="7" xfId="7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5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0" borderId="0" xfId="5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8" fillId="0" borderId="1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1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2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4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1" xfId="7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5" fillId="0" borderId="0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8" fillId="0" borderId="0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11" borderId="1" xfId="5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8" fillId="0" borderId="4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0" borderId="1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12" borderId="3" xfId="5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8" fillId="0" borderId="3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8" fillId="9" borderId="3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7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46" fillId="0" borderId="0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8" fillId="0" borderId="3" xfId="55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9" fontId="28" fillId="2" borderId="3" xfId="5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1" fontId="46" fillId="0" borderId="11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8" fillId="0" borderId="5" xfId="55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1" fontId="46" fillId="0" borderId="5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8" fillId="0" borderId="5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47" fillId="13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7" fillId="13" borderId="8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47" fillId="13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7" fillId="13" borderId="1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1" fontId="46" fillId="0" borderId="0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8" fillId="6" borderId="0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6" borderId="11" xfId="6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10" borderId="1" xfId="67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28" fillId="0" borderId="11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8" fillId="9" borderId="11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8" fillId="2" borderId="11" xfId="5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28" fillId="2" borderId="1" xfId="55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1" fontId="39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46" fillId="0" borderId="0" xfId="5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28" fillId="0" borderId="3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8" fillId="12" borderId="3" xfId="5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0" borderId="3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8" fillId="0" borderId="3" xfId="55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71" fontId="28" fillId="0" borderId="3" xfId="55" applyFont="true" applyBorder="true" applyAlignment="true" applyProtection="false">
      <alignment horizontal="left" vertical="center" textRotation="0" wrapText="true" indent="4" shrinkToFit="false"/>
      <protection locked="true" hidden="false"/>
    </xf>
    <xf numFmtId="164" fontId="47" fillId="13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1" fontId="28" fillId="0" borderId="3" xfId="55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9" fontId="28" fillId="0" borderId="3" xfId="5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8" fillId="0" borderId="1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8" fillId="2" borderId="3" xfId="7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28" fillId="9" borderId="3" xfId="7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8" fillId="9" borderId="3" xfId="7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8" fillId="0" borderId="3" xfId="55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46" fillId="0" borderId="0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4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8" fillId="2" borderId="3" xfId="7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28" fillId="2" borderId="3" xfId="7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28" fillId="9" borderId="3" xfId="7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28" fillId="2" borderId="1" xfId="7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8" fillId="0" borderId="5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7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7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6" fillId="0" borderId="14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4" xfId="7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7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7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7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7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7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9" fillId="0" borderId="0" xfId="63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63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28" fillId="0" borderId="0" xfId="6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0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6" borderId="0" xfId="6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5" fillId="0" borderId="5" xfId="5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28" fillId="0" borderId="7" xfId="7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6" borderId="1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9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6" borderId="12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2" xfId="6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7" fillId="13" borderId="13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28" fillId="0" borderId="0" xfId="6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5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7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6" borderId="16" xfId="6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0" xfId="55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0" fillId="0" borderId="0" xfId="6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0" fillId="0" borderId="0" xfId="6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5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5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14" borderId="0" xfId="56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5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6" borderId="0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6" borderId="11" xfId="6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8" fillId="2" borderId="1" xfId="6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0" fillId="0" borderId="0" xfId="0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0" xfId="58" applyFont="false" applyBorder="false" applyAlignment="false" applyProtection="false">
      <alignment horizontal="left" vertical="center" textRotation="0" wrapText="false" indent="0" shrinkToFit="false"/>
      <protection locked="true" hidden="false"/>
    </xf>
    <xf numFmtId="171" fontId="0" fillId="0" borderId="0" xfId="55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71" fontId="0" fillId="0" borderId="0" xfId="62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71" fontId="0" fillId="0" borderId="0" xfId="64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0" fillId="0" borderId="0" xfId="6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0" fillId="0" borderId="0" xfId="6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55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18" fillId="0" borderId="0" xfId="57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 1" xfId="21"/>
    <cellStyle name=" 1 2" xfId="22"/>
    <cellStyle name=" 1_Stage1" xfId="23"/>
    <cellStyle name="_Model_RAB Мой_PR.PROG.WARM.NOTCOMBI.2012.2.16_v1.4(04.04.11) " xfId="24"/>
    <cellStyle name="_Model_RAB Мой_Книга2_PR.PROG.WARM.NOTCOMBI.2012.2.16_v1.4(04.04.11) " xfId="25"/>
    <cellStyle name="_Model_RAB_MRSK_svod_PR.PROG.WARM.NOTCOMBI.2012.2.16_v1.4(04.04.11) " xfId="26"/>
    <cellStyle name="_Model_RAB_MRSK_svod_Книга2_PR.PROG.WARM.NOTCOMBI.2012.2.16_v1.4(04.04.11) " xfId="27"/>
    <cellStyle name="_МОДЕЛЬ_1 (2)_PR.PROG.WARM.NOTCOMBI.2012.2.16_v1.4(04.04.11) " xfId="28"/>
    <cellStyle name="_МОДЕЛЬ_1 (2)_Книга2_PR.PROG.WARM.NOTCOMBI.2012.2.16_v1.4(04.04.11) " xfId="29"/>
    <cellStyle name="_Расчет RAB_22072008_PR.PROG.WARM.NOTCOMBI.2012.2.16_v1.4(04.04.11) " xfId="30"/>
    <cellStyle name="_Расчет RAB_22072008_Книга2_PR.PROG.WARM.NOTCOMBI.2012.2.16_v1.4(04.04.11) " xfId="31"/>
    <cellStyle name="_Расчет RAB_Лен и МОЭСК_с 2010 года_14.04.2009_со сглаж_version 3.0_без ФСК_PR.PROG.WARM.NOTCOMBI.2012.2.16_v1.4(04.04.11) " xfId="32"/>
    <cellStyle name="_Расчет RAB_Лен и МОЭСК_с 2010 года_14.04.2009_со сглаж_version 3.0_без ФСК_Книга2_PR.PROG.WARM.NOTCOMBI.2012.2.16_v1.4(04.04.11) " xfId="33"/>
    <cellStyle name="_пр 5 тариф RAB_PR.PROG.WARM.NOTCOMBI.2012.2.16_v1.4(04.04.11) " xfId="34"/>
    <cellStyle name="_пр 5 тариф RAB_Книга2_PR.PROG.WARM.NOTCOMBI.2012.2.16_v1.4(04.04.11) 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 1" xfId="44"/>
    <cellStyle name="normal" xfId="45"/>
    <cellStyle name="Normal1" xfId="46"/>
    <cellStyle name="Normal2" xfId="47"/>
    <cellStyle name="Percent1" xfId="48"/>
    <cellStyle name="Title 4" xfId="49"/>
    <cellStyle name="Гиперссылка 2 2 2" xfId="50"/>
    <cellStyle name="Гиперссылка 4 6" xfId="51"/>
    <cellStyle name="Гиперссылка 5" xfId="52"/>
    <cellStyle name="Заголовок" xfId="53"/>
    <cellStyle name="ЗаголовокСтолбца" xfId="54"/>
    <cellStyle name="Обычный 10" xfId="55"/>
    <cellStyle name="Обычный 11" xfId="56"/>
    <cellStyle name="Обычный 12 3 2" xfId="57"/>
    <cellStyle name="Обычный 2" xfId="58"/>
    <cellStyle name="Обычный 2 14" xfId="59"/>
    <cellStyle name="Обычный 3" xfId="60"/>
    <cellStyle name="Обычный 3 3 2" xfId="61"/>
    <cellStyle name="Обычный_46EE(v6.1.1)" xfId="62"/>
    <cellStyle name="Обычный_MINENERGO.340.PRIL79(v0.1)" xfId="63"/>
    <cellStyle name="Обычный_PASSPORT.TEPLO.PROIZV.2016(v1.0)" xfId="64"/>
    <cellStyle name="Обычный_PRIL1.ELECTR" xfId="65"/>
    <cellStyle name="Обычный_SIMPLE_1_massive2" xfId="66"/>
    <cellStyle name="Обычный_ЖКУ_проект3" xfId="67"/>
    <cellStyle name="Обычный_Мониторинг инвестиций" xfId="68"/>
    <cellStyle name="Обычный_Полезный отпуск электроэнергии и мощности, реализуемой по нерегулируемым ценам" xfId="69"/>
    <cellStyle name="Обычный_Полезный отпуск электроэнергии и мощности, реализуемой по регулируемым ценам" xfId="70"/>
    <cellStyle name="Обычный_Продажа" xfId="71"/>
    <cellStyle name="Обычный_Сведения об отпуске (передаче) электроэнергии потребителям распределительными сетевыми организациями" xfId="72"/>
    <cellStyle name="Обычный_Стандарт(v0.3)" xfId="73"/>
    <cellStyle name="Обычный_Шаблон по источникам для Модуля Реестр (2)" xfId="74"/>
    <cellStyle name="Обычный_форма 1 водопровод для орг_CALC.KV.4.78(v1.0)" xfId="75"/>
    <cellStyle name="*unknown*" xfId="20" builtinId="8"/>
  </cellStyles>
  <colors>
    <indexedColors>
      <rgbColor rgb="FF000000"/>
      <rgbColor rgb="FFFFFFFF"/>
      <rgbColor rgb="FFCC0000"/>
      <rgbColor rgb="FF00FF00"/>
      <rgbColor rgb="FF0000FF"/>
      <rgbColor rgb="FFFFFFEB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CBCBC"/>
      <rgbColor rgb="FF808080"/>
      <rgbColor rgb="FF9999FF"/>
      <rgbColor rgb="FF993366"/>
      <rgbColor rgb="FFFFFFCC"/>
      <rgbColor rgb="FFE3FAF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EFEF"/>
      <rgbColor rgb="FFD7EAD3"/>
      <rgbColor rgb="FFFFFFC0"/>
      <rgbColor rgb="FF99CCFF"/>
      <rgbColor rgb="FFF2F2F2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8.png"/><Relationship Id="rId2" Type="http://schemas.openxmlformats.org/officeDocument/2006/relationships/image" Target="../media/image19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18</xdr:row>
      <xdr:rowOff>482760</xdr:rowOff>
    </xdr:from>
    <xdr:to>
      <xdr:col>2</xdr:col>
      <xdr:colOff>1387800</xdr:colOff>
      <xdr:row>118</xdr:row>
      <xdr:rowOff>2880</xdr:rowOff>
    </xdr:to>
    <xdr:sp>
      <xdr:nvSpPr>
        <xdr:cNvPr id="0" name="CustomShape 1"/>
        <xdr:cNvSpPr/>
      </xdr:nvSpPr>
      <xdr:spPr>
        <a:xfrm>
          <a:off x="204120" y="4302000"/>
          <a:ext cx="193032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18</xdr:row>
      <xdr:rowOff>19080</xdr:rowOff>
    </xdr:from>
    <xdr:to>
      <xdr:col>2</xdr:col>
      <xdr:colOff>1387800</xdr:colOff>
      <xdr:row>18</xdr:row>
      <xdr:rowOff>482400</xdr:rowOff>
    </xdr:to>
    <xdr:sp>
      <xdr:nvSpPr>
        <xdr:cNvPr id="1" name="CustomShape 1"/>
        <xdr:cNvSpPr/>
      </xdr:nvSpPr>
      <xdr:spPr>
        <a:xfrm>
          <a:off x="204120" y="3838320"/>
          <a:ext cx="193032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Консультация по методологии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15</xdr:row>
      <xdr:rowOff>127080</xdr:rowOff>
    </xdr:from>
    <xdr:to>
      <xdr:col>2</xdr:col>
      <xdr:colOff>1387800</xdr:colOff>
      <xdr:row>18</xdr:row>
      <xdr:rowOff>18720</xdr:rowOff>
    </xdr:to>
    <xdr:sp>
      <xdr:nvSpPr>
        <xdr:cNvPr id="2" name="CustomShape 1"/>
        <xdr:cNvSpPr/>
      </xdr:nvSpPr>
      <xdr:spPr>
        <a:xfrm>
          <a:off x="204120" y="3375000"/>
          <a:ext cx="193032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Методология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13</xdr:row>
      <xdr:rowOff>44280</xdr:rowOff>
    </xdr:from>
    <xdr:to>
      <xdr:col>2</xdr:col>
      <xdr:colOff>1387800</xdr:colOff>
      <xdr:row>15</xdr:row>
      <xdr:rowOff>126360</xdr:rowOff>
    </xdr:to>
    <xdr:sp>
      <xdr:nvSpPr>
        <xdr:cNvPr id="3" name="CustomShape 1"/>
        <xdr:cNvSpPr/>
      </xdr:nvSpPr>
      <xdr:spPr>
        <a:xfrm>
          <a:off x="204120" y="2910960"/>
          <a:ext cx="193032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Организационно-технические консультации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12</xdr:row>
      <xdr:rowOff>66600</xdr:rowOff>
    </xdr:from>
    <xdr:to>
      <xdr:col>2</xdr:col>
      <xdr:colOff>1387800</xdr:colOff>
      <xdr:row>13</xdr:row>
      <xdr:rowOff>43920</xdr:rowOff>
    </xdr:to>
    <xdr:sp>
      <xdr:nvSpPr>
        <xdr:cNvPr id="4" name="CustomShape 1"/>
        <xdr:cNvSpPr/>
      </xdr:nvSpPr>
      <xdr:spPr>
        <a:xfrm>
          <a:off x="204120" y="2447640"/>
          <a:ext cx="193032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Проверка отчёта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10</xdr:row>
      <xdr:rowOff>98280</xdr:rowOff>
    </xdr:from>
    <xdr:to>
      <xdr:col>2</xdr:col>
      <xdr:colOff>1387800</xdr:colOff>
      <xdr:row>12</xdr:row>
      <xdr:rowOff>66240</xdr:rowOff>
    </xdr:to>
    <xdr:sp>
      <xdr:nvSpPr>
        <xdr:cNvPr id="5" name="CustomShape 1"/>
        <xdr:cNvSpPr/>
      </xdr:nvSpPr>
      <xdr:spPr>
        <a:xfrm>
          <a:off x="204120" y="1983960"/>
          <a:ext cx="193032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Работа с реестрами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7</xdr:row>
      <xdr:rowOff>149400</xdr:rowOff>
    </xdr:from>
    <xdr:to>
      <xdr:col>2</xdr:col>
      <xdr:colOff>1387800</xdr:colOff>
      <xdr:row>10</xdr:row>
      <xdr:rowOff>98280</xdr:rowOff>
    </xdr:to>
    <xdr:sp>
      <xdr:nvSpPr>
        <xdr:cNvPr id="6" name="CustomShape 1"/>
        <xdr:cNvSpPr/>
      </xdr:nvSpPr>
      <xdr:spPr>
        <a:xfrm>
          <a:off x="204120" y="1521000"/>
          <a:ext cx="193032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Условные обозначения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85680</xdr:colOff>
      <xdr:row>117</xdr:row>
      <xdr:rowOff>95400</xdr:rowOff>
    </xdr:from>
    <xdr:to>
      <xdr:col>9</xdr:col>
      <xdr:colOff>190080</xdr:colOff>
      <xdr:row>117</xdr:row>
      <xdr:rowOff>161640</xdr:rowOff>
    </xdr:to>
    <xdr:sp>
      <xdr:nvSpPr>
        <xdr:cNvPr id="7" name="CustomShape 1"/>
        <xdr:cNvSpPr/>
      </xdr:nvSpPr>
      <xdr:spPr>
        <a:xfrm>
          <a:off x="2487240" y="4667400"/>
          <a:ext cx="1491120" cy="6624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Обновить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117</xdr:row>
      <xdr:rowOff>95400</xdr:rowOff>
    </xdr:from>
    <xdr:to>
      <xdr:col>15</xdr:col>
      <xdr:colOff>104400</xdr:colOff>
      <xdr:row>117</xdr:row>
      <xdr:rowOff>161640</xdr:rowOff>
    </xdr:to>
    <xdr:sp>
      <xdr:nvSpPr>
        <xdr:cNvPr id="8" name="CustomShape 1"/>
        <xdr:cNvSpPr/>
      </xdr:nvSpPr>
      <xdr:spPr>
        <a:xfrm>
          <a:off x="4063680" y="4667400"/>
          <a:ext cx="1482480" cy="6624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32000" rIns="36000" tIns="36000" bIns="3600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Показать / скрыть лог обновления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9" name="Pict 9" descr="тест"/>
        <xdr:cNvPicPr/>
      </xdr:nvPicPr>
      <xdr:blipFill>
        <a:blip r:embed="rId1"/>
        <a:stretch/>
      </xdr:blipFill>
      <xdr:spPr>
        <a:xfrm>
          <a:off x="746640" y="11808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0" name="Pict 9" descr="тест"/>
        <xdr:cNvPicPr/>
      </xdr:nvPicPr>
      <xdr:blipFill>
        <a:blip r:embed="rId2"/>
        <a:stretch/>
      </xdr:blipFill>
      <xdr:spPr>
        <a:xfrm>
          <a:off x="746640" y="11808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1" name="Pict 9" descr="тест"/>
        <xdr:cNvPicPr/>
      </xdr:nvPicPr>
      <xdr:blipFill>
        <a:blip r:embed="rId3"/>
        <a:stretch/>
      </xdr:blipFill>
      <xdr:spPr>
        <a:xfrm>
          <a:off x="746640" y="11808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1387800</xdr:colOff>
      <xdr:row>7</xdr:row>
      <xdr:rowOff>149040</xdr:rowOff>
    </xdr:to>
    <xdr:sp>
      <xdr:nvSpPr>
        <xdr:cNvPr id="12" name="CustomShape 1"/>
        <xdr:cNvSpPr/>
      </xdr:nvSpPr>
      <xdr:spPr>
        <a:xfrm>
          <a:off x="204120" y="1056960"/>
          <a:ext cx="1930320" cy="463680"/>
        </a:xfrm>
        <a:prstGeom prst="rect">
          <a:avLst/>
        </a:prstGeom>
        <a:solidFill>
          <a:srgbClr val="ffc17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Технические требования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66600</xdr:colOff>
      <xdr:row>5</xdr:row>
      <xdr:rowOff>57240</xdr:rowOff>
    </xdr:from>
    <xdr:to>
      <xdr:col>1</xdr:col>
      <xdr:colOff>447120</xdr:colOff>
      <xdr:row>7</xdr:row>
      <xdr:rowOff>123480</xdr:rowOff>
    </xdr:to>
    <xdr:pic>
      <xdr:nvPicPr>
        <xdr:cNvPr id="13" name="InstrImg_1" descr="icon1"/>
        <xdr:cNvPicPr/>
      </xdr:nvPicPr>
      <xdr:blipFill>
        <a:blip r:embed="rId4"/>
        <a:stretch/>
      </xdr:blipFill>
      <xdr:spPr>
        <a:xfrm>
          <a:off x="270720" y="111420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7</xdr:row>
      <xdr:rowOff>181080</xdr:rowOff>
    </xdr:from>
    <xdr:to>
      <xdr:col>1</xdr:col>
      <xdr:colOff>428040</xdr:colOff>
      <xdr:row>10</xdr:row>
      <xdr:rowOff>56880</xdr:rowOff>
    </xdr:to>
    <xdr:pic>
      <xdr:nvPicPr>
        <xdr:cNvPr id="14" name="InstrImg_2" descr="icon2"/>
        <xdr:cNvPicPr/>
      </xdr:nvPicPr>
      <xdr:blipFill>
        <a:blip r:embed="rId5"/>
        <a:stretch/>
      </xdr:blipFill>
      <xdr:spPr>
        <a:xfrm>
          <a:off x="251640" y="1552680"/>
          <a:ext cx="380520" cy="389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10</xdr:row>
      <xdr:rowOff>133200</xdr:rowOff>
    </xdr:from>
    <xdr:to>
      <xdr:col>1</xdr:col>
      <xdr:colOff>428040</xdr:colOff>
      <xdr:row>12</xdr:row>
      <xdr:rowOff>37440</xdr:rowOff>
    </xdr:to>
    <xdr:pic>
      <xdr:nvPicPr>
        <xdr:cNvPr id="15" name="InstrImg_3" descr="icon3"/>
        <xdr:cNvPicPr/>
      </xdr:nvPicPr>
      <xdr:blipFill>
        <a:blip r:embed="rId6"/>
        <a:stretch/>
      </xdr:blipFill>
      <xdr:spPr>
        <a:xfrm>
          <a:off x="251640" y="201888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12</xdr:row>
      <xdr:rowOff>114480</xdr:rowOff>
    </xdr:from>
    <xdr:to>
      <xdr:col>1</xdr:col>
      <xdr:colOff>428040</xdr:colOff>
      <xdr:row>13</xdr:row>
      <xdr:rowOff>28440</xdr:rowOff>
    </xdr:to>
    <xdr:pic>
      <xdr:nvPicPr>
        <xdr:cNvPr id="16" name="InstrImg_4" descr="icon4"/>
        <xdr:cNvPicPr/>
      </xdr:nvPicPr>
      <xdr:blipFill>
        <a:blip r:embed="rId7"/>
        <a:stretch/>
      </xdr:blipFill>
      <xdr:spPr>
        <a:xfrm>
          <a:off x="251640" y="249552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13</xdr:row>
      <xdr:rowOff>95400</xdr:rowOff>
    </xdr:from>
    <xdr:to>
      <xdr:col>1</xdr:col>
      <xdr:colOff>428040</xdr:colOff>
      <xdr:row>15</xdr:row>
      <xdr:rowOff>95040</xdr:rowOff>
    </xdr:to>
    <xdr:pic>
      <xdr:nvPicPr>
        <xdr:cNvPr id="17" name="InstrImg_5" descr="icon5"/>
        <xdr:cNvPicPr/>
      </xdr:nvPicPr>
      <xdr:blipFill>
        <a:blip r:embed="rId8"/>
        <a:stretch/>
      </xdr:blipFill>
      <xdr:spPr>
        <a:xfrm>
          <a:off x="251640" y="296208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66600</xdr:colOff>
      <xdr:row>16</xdr:row>
      <xdr:rowOff>0</xdr:rowOff>
    </xdr:from>
    <xdr:to>
      <xdr:col>1</xdr:col>
      <xdr:colOff>447120</xdr:colOff>
      <xdr:row>17</xdr:row>
      <xdr:rowOff>190080</xdr:rowOff>
    </xdr:to>
    <xdr:pic>
      <xdr:nvPicPr>
        <xdr:cNvPr id="18" name="InstrImg_6" descr="icon6"/>
        <xdr:cNvPicPr/>
      </xdr:nvPicPr>
      <xdr:blipFill>
        <a:blip r:embed="rId9"/>
        <a:stretch/>
      </xdr:blipFill>
      <xdr:spPr>
        <a:xfrm>
          <a:off x="270720" y="3438360"/>
          <a:ext cx="380520" cy="380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76320</xdr:colOff>
      <xdr:row>18</xdr:row>
      <xdr:rowOff>95400</xdr:rowOff>
    </xdr:from>
    <xdr:to>
      <xdr:col>1</xdr:col>
      <xdr:colOff>456840</xdr:colOff>
      <xdr:row>18</xdr:row>
      <xdr:rowOff>456840</xdr:rowOff>
    </xdr:to>
    <xdr:pic>
      <xdr:nvPicPr>
        <xdr:cNvPr id="19" name="InstrImg_7" descr="icon7"/>
        <xdr:cNvPicPr/>
      </xdr:nvPicPr>
      <xdr:blipFill>
        <a:blip r:embed="rId10"/>
        <a:stretch/>
      </xdr:blipFill>
      <xdr:spPr>
        <a:xfrm>
          <a:off x="280440" y="3914640"/>
          <a:ext cx="380520" cy="3614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0" name="Pict 9" descr="тест"/>
        <xdr:cNvPicPr/>
      </xdr:nvPicPr>
      <xdr:blipFill>
        <a:blip r:embed="rId11"/>
        <a:stretch/>
      </xdr:blipFill>
      <xdr:spPr>
        <a:xfrm>
          <a:off x="746640" y="381924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117</xdr:row>
      <xdr:rowOff>0</xdr:rowOff>
    </xdr:from>
    <xdr:to>
      <xdr:col>2</xdr:col>
      <xdr:colOff>0</xdr:colOff>
      <xdr:row>117</xdr:row>
      <xdr:rowOff>0</xdr:rowOff>
    </xdr:to>
    <xdr:pic>
      <xdr:nvPicPr>
        <xdr:cNvPr id="21" name="Pict 9" descr="тест"/>
        <xdr:cNvPicPr/>
      </xdr:nvPicPr>
      <xdr:blipFill>
        <a:blip r:embed="rId12"/>
        <a:stretch/>
      </xdr:blipFill>
      <xdr:spPr>
        <a:xfrm>
          <a:off x="746640" y="45720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19080</xdr:colOff>
      <xdr:row>18</xdr:row>
      <xdr:rowOff>514440</xdr:rowOff>
    </xdr:from>
    <xdr:to>
      <xdr:col>1</xdr:col>
      <xdr:colOff>447480</xdr:colOff>
      <xdr:row>118</xdr:row>
      <xdr:rowOff>18720</xdr:rowOff>
    </xdr:to>
    <xdr:pic>
      <xdr:nvPicPr>
        <xdr:cNvPr id="22" name="InstrImg_8" descr="icon8.png"/>
        <xdr:cNvPicPr/>
      </xdr:nvPicPr>
      <xdr:blipFill>
        <a:blip r:embed="rId13"/>
        <a:stretch/>
      </xdr:blipFill>
      <xdr:spPr>
        <a:xfrm>
          <a:off x="223200" y="4333680"/>
          <a:ext cx="428400" cy="447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57240</xdr:colOff>
      <xdr:row>117</xdr:row>
      <xdr:rowOff>95400</xdr:rowOff>
    </xdr:from>
    <xdr:to>
      <xdr:col>5</xdr:col>
      <xdr:colOff>180720</xdr:colOff>
      <xdr:row>117</xdr:row>
      <xdr:rowOff>133200</xdr:rowOff>
    </xdr:to>
    <xdr:pic>
      <xdr:nvPicPr>
        <xdr:cNvPr id="23" name="cmdGetUpdateImg" descr="icon11.png"/>
        <xdr:cNvPicPr/>
      </xdr:nvPicPr>
      <xdr:blipFill>
        <a:blip r:embed="rId14"/>
        <a:stretch/>
      </xdr:blipFill>
      <xdr:spPr>
        <a:xfrm>
          <a:off x="2458800" y="4667400"/>
          <a:ext cx="398880" cy="37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720</xdr:colOff>
      <xdr:row>117</xdr:row>
      <xdr:rowOff>104760</xdr:rowOff>
    </xdr:from>
    <xdr:to>
      <xdr:col>11</xdr:col>
      <xdr:colOff>104400</xdr:colOff>
      <xdr:row>117</xdr:row>
      <xdr:rowOff>142560</xdr:rowOff>
    </xdr:to>
    <xdr:pic>
      <xdr:nvPicPr>
        <xdr:cNvPr id="24" name="cmdShowHideUpdateLogImg" descr="icon13.png"/>
        <xdr:cNvPicPr/>
      </xdr:nvPicPr>
      <xdr:blipFill>
        <a:blip r:embed="rId15"/>
        <a:stretch/>
      </xdr:blipFill>
      <xdr:spPr>
        <a:xfrm>
          <a:off x="4064400" y="4676760"/>
          <a:ext cx="379440" cy="37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381240</xdr:colOff>
      <xdr:row>2</xdr:row>
      <xdr:rowOff>9360</xdr:rowOff>
    </xdr:from>
    <xdr:to>
      <xdr:col>3</xdr:col>
      <xdr:colOff>76680</xdr:colOff>
      <xdr:row>2</xdr:row>
      <xdr:rowOff>223560</xdr:rowOff>
    </xdr:to>
    <xdr:sp>
      <xdr:nvSpPr>
        <xdr:cNvPr id="25" name="CustomShape 1"/>
        <xdr:cNvSpPr/>
      </xdr:nvSpPr>
      <xdr:spPr>
        <a:xfrm>
          <a:off x="1127880" y="352080"/>
          <a:ext cx="1083600" cy="214200"/>
        </a:xfrm>
        <a:prstGeom prst="rect">
          <a:avLst/>
        </a:prstGeom>
        <a:solidFill>
          <a:srgbClr val="b3ffd9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360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Актуальна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352440</xdr:colOff>
      <xdr:row>1</xdr:row>
      <xdr:rowOff>114480</xdr:rowOff>
    </xdr:from>
    <xdr:to>
      <xdr:col>2</xdr:col>
      <xdr:colOff>637920</xdr:colOff>
      <xdr:row>3</xdr:row>
      <xdr:rowOff>56880</xdr:rowOff>
    </xdr:to>
    <xdr:pic>
      <xdr:nvPicPr>
        <xdr:cNvPr id="26" name="cmdAct_2" descr="icon15.png"/>
        <xdr:cNvPicPr/>
      </xdr:nvPicPr>
      <xdr:blipFill>
        <a:blip r:embed="rId16"/>
        <a:stretch/>
      </xdr:blipFill>
      <xdr:spPr>
        <a:xfrm>
          <a:off x="1099080" y="247680"/>
          <a:ext cx="285480" cy="380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409680</xdr:colOff>
      <xdr:row>2</xdr:row>
      <xdr:rowOff>9360</xdr:rowOff>
    </xdr:from>
    <xdr:to>
      <xdr:col>4</xdr:col>
      <xdr:colOff>271800</xdr:colOff>
      <xdr:row>2</xdr:row>
      <xdr:rowOff>218520</xdr:rowOff>
    </xdr:to>
    <xdr:sp>
      <xdr:nvSpPr>
        <xdr:cNvPr id="27" name="CustomShape 1" hidden="1"/>
        <xdr:cNvSpPr/>
      </xdr:nvSpPr>
      <xdr:spPr>
        <a:xfrm>
          <a:off x="1156320" y="352080"/>
          <a:ext cx="1517040" cy="209160"/>
        </a:xfrm>
        <a:prstGeom prst="rect">
          <a:avLst/>
        </a:prstGeom>
        <a:solidFill>
          <a:srgbClr val="ff5050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ffffff"/>
              </a:solidFill>
              <a:latin typeface="Tahoma"/>
              <a:ea typeface="Tahoma"/>
            </a:rPr>
            <a:t>Требуется 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419040</xdr:colOff>
      <xdr:row>1</xdr:row>
      <xdr:rowOff>200160</xdr:rowOff>
    </xdr:from>
    <xdr:to>
      <xdr:col>2</xdr:col>
      <xdr:colOff>666360</xdr:colOff>
      <xdr:row>3</xdr:row>
      <xdr:rowOff>9360</xdr:rowOff>
    </xdr:to>
    <xdr:pic>
      <xdr:nvPicPr>
        <xdr:cNvPr id="28" name="cmdNoAct_2" descr="icon16.png"/>
        <xdr:cNvPicPr/>
      </xdr:nvPicPr>
      <xdr:blipFill>
        <a:blip r:embed="rId17"/>
        <a:stretch/>
      </xdr:blipFill>
      <xdr:spPr>
        <a:xfrm>
          <a:off x="1165680" y="333360"/>
          <a:ext cx="24732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268200</xdr:colOff>
      <xdr:row>2</xdr:row>
      <xdr:rowOff>3600</xdr:rowOff>
    </xdr:from>
    <xdr:to>
      <xdr:col>4</xdr:col>
      <xdr:colOff>189000</xdr:colOff>
      <xdr:row>2</xdr:row>
      <xdr:rowOff>219240</xdr:rowOff>
    </xdr:to>
    <xdr:sp>
      <xdr:nvSpPr>
        <xdr:cNvPr id="29" name="CustomShape 1" hidden="1"/>
        <xdr:cNvSpPr/>
      </xdr:nvSpPr>
      <xdr:spPr>
        <a:xfrm>
          <a:off x="1014840" y="346320"/>
          <a:ext cx="1575720" cy="215640"/>
        </a:xfrm>
        <a:prstGeom prst="rect">
          <a:avLst/>
        </a:prstGeom>
        <a:solidFill>
          <a:srgbClr val="ffcc66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Ошибка подключения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247680</xdr:colOff>
      <xdr:row>1</xdr:row>
      <xdr:rowOff>136800</xdr:rowOff>
    </xdr:from>
    <xdr:to>
      <xdr:col>2</xdr:col>
      <xdr:colOff>497520</xdr:colOff>
      <xdr:row>3</xdr:row>
      <xdr:rowOff>72360</xdr:rowOff>
    </xdr:to>
    <xdr:sp>
      <xdr:nvSpPr>
        <xdr:cNvPr id="30" name="CustomShape 1" hidden="1"/>
        <xdr:cNvSpPr/>
      </xdr:nvSpPr>
      <xdr:spPr>
        <a:xfrm>
          <a:off x="994320" y="270000"/>
          <a:ext cx="249840" cy="373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1800" spc="-1" strike="noStrike">
              <a:solidFill>
                <a:srgbClr val="ffffff"/>
              </a:solidFill>
              <a:latin typeface="Calibri"/>
            </a:rPr>
            <a:t>!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oneCell">
    <xdr:from>
      <xdr:col>18</xdr:col>
      <xdr:colOff>19080</xdr:colOff>
      <xdr:row>1</xdr:row>
      <xdr:rowOff>104760</xdr:rowOff>
    </xdr:from>
    <xdr:to>
      <xdr:col>24</xdr:col>
      <xdr:colOff>275040</xdr:colOff>
      <xdr:row>2</xdr:row>
      <xdr:rowOff>132840</xdr:rowOff>
    </xdr:to>
    <xdr:sp>
      <xdr:nvSpPr>
        <xdr:cNvPr id="31" name="CustomShape 1" hidden="1"/>
        <xdr:cNvSpPr/>
      </xdr:nvSpPr>
      <xdr:spPr>
        <a:xfrm>
          <a:off x="6287760" y="237960"/>
          <a:ext cx="1909440" cy="23760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bfbfbf"/>
            </a:gs>
            <a:gs pos="100000">
              <a:srgbClr val="ffffff"/>
            </a:gs>
          </a:gsLst>
          <a:lin ang="16200000"/>
        </a:gradFill>
        <a:ln>
          <a:solidFill>
            <a:schemeClr val="bg1">
              <a:lumMod val="50000"/>
            </a:schemeClr>
          </a:solidFill>
          <a:round/>
        </a:ln>
        <a:effectLst>
          <a:outerShdw blurRad="40000" dir="5400000" dist="2016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95400</xdr:colOff>
      <xdr:row>0</xdr:row>
      <xdr:rowOff>114480</xdr:rowOff>
    </xdr:from>
    <xdr:to>
      <xdr:col>6</xdr:col>
      <xdr:colOff>47520</xdr:colOff>
      <xdr:row>1</xdr:row>
      <xdr:rowOff>218880</xdr:rowOff>
    </xdr:to>
    <xdr:sp>
      <xdr:nvSpPr>
        <xdr:cNvPr id="32" name="CustomShape 1"/>
        <xdr:cNvSpPr/>
      </xdr:nvSpPr>
      <xdr:spPr>
        <a:xfrm>
          <a:off x="8324280" y="114480"/>
          <a:ext cx="1090080" cy="246960"/>
        </a:xfrm>
        <a:prstGeom prst="roundRect">
          <a:avLst>
            <a:gd name="adj" fmla="val 0"/>
          </a:avLst>
        </a:prstGeom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/>
        </a:gradFill>
        <a:ln w="936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Очистить историю 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0</xdr:colOff>
      <xdr:row>49</xdr:row>
      <xdr:rowOff>47520</xdr:rowOff>
    </xdr:from>
    <xdr:to>
      <xdr:col>6</xdr:col>
      <xdr:colOff>1730880</xdr:colOff>
      <xdr:row>54</xdr:row>
      <xdr:rowOff>104400</xdr:rowOff>
    </xdr:to>
    <xdr:sp>
      <xdr:nvSpPr>
        <xdr:cNvPr id="33" name="CustomShape 1"/>
        <xdr:cNvSpPr/>
      </xdr:nvSpPr>
      <xdr:spPr>
        <a:xfrm>
          <a:off x="168840" y="7212600"/>
          <a:ext cx="4417560" cy="8665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0000"/>
              </a:solidFill>
              <a:latin typeface="Tahoma"/>
              <a:ea typeface="Tahoma"/>
            </a:rPr>
            <a:t>Предоставляют: </a:t>
          </a:r>
          <a:endParaRPr b="0" lang="ru-RU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юридические лица, кроме субъектом малого предпринимательства – сетевые организации, осуществляющие оказание услуг по передаче и распределению электрической энергии (мощности); ПАО «ФСК ЕЭС»:</a:t>
          </a:r>
          <a:endParaRPr b="0" lang="ru-RU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- Федеральной антимонопольной службе по установленному адресу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1789920</xdr:colOff>
      <xdr:row>49</xdr:row>
      <xdr:rowOff>47520</xdr:rowOff>
    </xdr:from>
    <xdr:to>
      <xdr:col>6</xdr:col>
      <xdr:colOff>4403160</xdr:colOff>
      <xdr:row>54</xdr:row>
      <xdr:rowOff>104400</xdr:rowOff>
    </xdr:to>
    <xdr:sp>
      <xdr:nvSpPr>
        <xdr:cNvPr id="34" name="CustomShape 1"/>
        <xdr:cNvSpPr/>
      </xdr:nvSpPr>
      <xdr:spPr>
        <a:xfrm>
          <a:off x="4645440" y="7212600"/>
          <a:ext cx="2613240" cy="86652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900" spc="-1" strike="noStrike">
              <a:solidFill>
                <a:srgbClr val="000000"/>
              </a:solidFill>
              <a:latin typeface="Tahoma"/>
              <a:ea typeface="Tahoma"/>
            </a:rPr>
            <a:t>Сроки предоставления: </a:t>
          </a:r>
          <a:endParaRPr b="0" lang="ru-RU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2</a:t>
          </a:r>
          <a:r>
            <a:rPr b="0" lang="en-US" sz="900" spc="-1" strike="noStrike">
              <a:solidFill>
                <a:srgbClr val="000000"/>
              </a:solidFill>
              <a:latin typeface="Tahoma"/>
              <a:ea typeface="Tahoma"/>
            </a:rPr>
            <a:t>5</a:t>
          </a: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 числа после отчетного месяца, </a:t>
          </a:r>
          <a:endParaRPr b="0" lang="ru-RU" sz="9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1</a:t>
          </a:r>
          <a:r>
            <a:rPr b="0" lang="en-US" sz="900" spc="-1" strike="noStrike">
              <a:solidFill>
                <a:srgbClr val="000000"/>
              </a:solidFill>
              <a:latin typeface="Tahoma"/>
              <a:ea typeface="Tahoma"/>
            </a:rPr>
            <a:t>0</a:t>
          </a: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 февраля - за отчетный год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237600</xdr:colOff>
      <xdr:row>19</xdr:row>
      <xdr:rowOff>32400</xdr:rowOff>
    </xdr:from>
    <xdr:to>
      <xdr:col>5</xdr:col>
      <xdr:colOff>896040</xdr:colOff>
      <xdr:row>22</xdr:row>
      <xdr:rowOff>66240</xdr:rowOff>
    </xdr:to>
    <xdr:sp>
      <xdr:nvSpPr>
        <xdr:cNvPr id="35" name="CustomShape 1"/>
        <xdr:cNvSpPr/>
      </xdr:nvSpPr>
      <xdr:spPr>
        <a:xfrm>
          <a:off x="406440" y="2424240"/>
          <a:ext cx="1245600" cy="262440"/>
        </a:xfrm>
        <a:prstGeom prst="rect">
          <a:avLst/>
        </a:prstGeom>
        <a:solidFill>
          <a:schemeClr val="lt1"/>
        </a:solidFill>
        <a:ln w="1260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Месячная</a:t>
          </a:r>
          <a:r>
            <a:rPr b="1" lang="ru-RU" sz="900" spc="-1" strike="noStrike">
              <a:solidFill>
                <a:srgbClr val="000000"/>
              </a:solidFill>
              <a:latin typeface="Tahoma"/>
              <a:ea typeface="Tahoma"/>
            </a:rPr>
            <a:t>, </a:t>
          </a: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годовая</a:t>
          </a:r>
          <a:endParaRPr b="0" lang="ru-RU" sz="9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195840</xdr:colOff>
      <xdr:row>16</xdr:row>
      <xdr:rowOff>12600</xdr:rowOff>
    </xdr:from>
    <xdr:to>
      <xdr:col>5</xdr:col>
      <xdr:colOff>920520</xdr:colOff>
      <xdr:row>19</xdr:row>
      <xdr:rowOff>60120</xdr:rowOff>
    </xdr:to>
    <xdr:sp>
      <xdr:nvSpPr>
        <xdr:cNvPr id="36" name="CustomShape 1"/>
        <xdr:cNvSpPr/>
      </xdr:nvSpPr>
      <xdr:spPr>
        <a:xfrm>
          <a:off x="364680" y="1860840"/>
          <a:ext cx="1311840" cy="591120"/>
        </a:xfrm>
        <a:prstGeom prst="rect">
          <a:avLst/>
        </a:prstGeom>
        <a:noFill/>
        <a:ln w="1260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Приказ Росстата:</a:t>
          </a:r>
          <a:br/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Об утверждении формы </a:t>
          </a:r>
          <a:br/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от  0</a:t>
          </a:r>
          <a:r>
            <a:rPr b="0" lang="en-US" sz="800" spc="-1" strike="noStrike">
              <a:solidFill>
                <a:srgbClr val="000000"/>
              </a:solidFill>
              <a:latin typeface="Tahoma"/>
              <a:ea typeface="Tahoma"/>
            </a:rPr>
            <a:t>5</a:t>
          </a:r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.0</a:t>
          </a:r>
          <a:r>
            <a:rPr b="0" lang="en-US" sz="800" spc="-1" strike="noStrike">
              <a:solidFill>
                <a:srgbClr val="000000"/>
              </a:solidFill>
              <a:latin typeface="Tahoma"/>
              <a:ea typeface="Tahoma"/>
            </a:rPr>
            <a:t>9</a:t>
          </a:r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.201</a:t>
          </a:r>
          <a:r>
            <a:rPr b="0" lang="en-US" sz="800" spc="-1" strike="noStrike">
              <a:solidFill>
                <a:srgbClr val="000000"/>
              </a:solidFill>
              <a:latin typeface="Tahoma"/>
              <a:ea typeface="Tahoma"/>
            </a:rPr>
            <a:t>8</a:t>
          </a:r>
          <a:r>
            <a:rPr b="0" lang="ru-RU" sz="800" spc="-1" strike="noStrike">
              <a:solidFill>
                <a:srgbClr val="000000"/>
              </a:solidFill>
              <a:latin typeface="Tahoma"/>
              <a:ea typeface="Tahoma"/>
            </a:rPr>
            <a:t> № </a:t>
          </a:r>
          <a:r>
            <a:rPr b="0" lang="en-US" sz="800" spc="-1" strike="noStrike">
              <a:solidFill>
                <a:srgbClr val="000000"/>
              </a:solidFill>
              <a:latin typeface="Tahoma"/>
              <a:ea typeface="Tahoma"/>
            </a:rPr>
            <a:t>543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38160</xdr:colOff>
      <xdr:row>15</xdr:row>
      <xdr:rowOff>49680</xdr:rowOff>
    </xdr:from>
    <xdr:to>
      <xdr:col>5</xdr:col>
      <xdr:colOff>1095120</xdr:colOff>
      <xdr:row>16</xdr:row>
      <xdr:rowOff>59400</xdr:rowOff>
    </xdr:to>
    <xdr:sp>
      <xdr:nvSpPr>
        <xdr:cNvPr id="37" name="CustomShape 1"/>
        <xdr:cNvSpPr/>
      </xdr:nvSpPr>
      <xdr:spPr>
        <a:xfrm>
          <a:off x="207000" y="1645200"/>
          <a:ext cx="1644120" cy="262440"/>
        </a:xfrm>
        <a:prstGeom prst="rect">
          <a:avLst/>
        </a:prstGeom>
        <a:solidFill>
          <a:schemeClr val="lt1"/>
        </a:solidFill>
        <a:ln w="1260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ru-RU" sz="800" spc="-1" strike="noStrike">
              <a:solidFill>
                <a:srgbClr val="000000"/>
              </a:solidFill>
              <a:latin typeface="Tahoma"/>
              <a:ea typeface="Tahoma"/>
            </a:rPr>
            <a:t>Форма № 46-ЭЭ (передача)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9360</xdr:colOff>
      <xdr:row>13</xdr:row>
      <xdr:rowOff>9360</xdr:rowOff>
    </xdr:from>
    <xdr:to>
      <xdr:col>8</xdr:col>
      <xdr:colOff>83880</xdr:colOff>
      <xdr:row>15</xdr:row>
      <xdr:rowOff>42120</xdr:rowOff>
    </xdr:to>
    <xdr:pic>
      <xdr:nvPicPr>
        <xdr:cNvPr id="38" name="cmdRefreshOrg" descr="icon16.png"/>
        <xdr:cNvPicPr/>
      </xdr:nvPicPr>
      <xdr:blipFill>
        <a:blip r:embed="rId1"/>
        <a:stretch/>
      </xdr:blipFill>
      <xdr:spPr>
        <a:xfrm>
          <a:off x="7268400" y="1314000"/>
          <a:ext cx="323640" cy="3236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9360</xdr:colOff>
      <xdr:row>26</xdr:row>
      <xdr:rowOff>0</xdr:rowOff>
    </xdr:from>
    <xdr:to>
      <xdr:col>8</xdr:col>
      <xdr:colOff>83880</xdr:colOff>
      <xdr:row>27</xdr:row>
      <xdr:rowOff>70920</xdr:rowOff>
    </xdr:to>
    <xdr:pic>
      <xdr:nvPicPr>
        <xdr:cNvPr id="39" name="cmdRefreshMO" descr="icon16.png"/>
        <xdr:cNvPicPr/>
      </xdr:nvPicPr>
      <xdr:blipFill>
        <a:blip r:embed="rId2"/>
        <a:stretch/>
      </xdr:blipFill>
      <xdr:spPr>
        <a:xfrm>
          <a:off x="7268400" y="3077640"/>
          <a:ext cx="323640" cy="323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171360</xdr:colOff>
      <xdr:row>0</xdr:row>
      <xdr:rowOff>28440</xdr:rowOff>
    </xdr:from>
    <xdr:to>
      <xdr:col>2</xdr:col>
      <xdr:colOff>463680</xdr:colOff>
      <xdr:row>1</xdr:row>
      <xdr:rowOff>59040</xdr:rowOff>
    </xdr:to>
    <xdr:pic>
      <xdr:nvPicPr>
        <xdr:cNvPr id="40" name="Рисунок 2" descr=""/>
        <xdr:cNvPicPr/>
      </xdr:nvPicPr>
      <xdr:blipFill>
        <a:blip r:embed="rId1"/>
        <a:stretch/>
      </xdr:blipFill>
      <xdr:spPr>
        <a:xfrm>
          <a:off x="3062160" y="28440"/>
          <a:ext cx="292320" cy="287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11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4.25" zeroHeight="false" outlineLevelRow="0" outlineLevelCol="0"/>
  <cols>
    <col collapsed="false" customWidth="true" hidden="false" outlineLevel="0" max="1" min="1" style="1" width="3.28"/>
    <col collapsed="false" customWidth="true" hidden="false" outlineLevel="0" max="2" min="2" style="1" width="8.71"/>
    <col collapsed="false" customWidth="true" hidden="false" outlineLevel="0" max="3" min="3" style="1" width="22.29"/>
    <col collapsed="false" customWidth="true" hidden="false" outlineLevel="0" max="4" min="4" style="1" width="4.28"/>
    <col collapsed="false" customWidth="true" hidden="false" outlineLevel="0" max="6" min="5" style="1" width="4.43"/>
    <col collapsed="false" customWidth="true" hidden="false" outlineLevel="0" max="7" min="7" style="1" width="4.57"/>
    <col collapsed="false" customWidth="true" hidden="false" outlineLevel="0" max="24" min="8" style="1" width="4.43"/>
    <col collapsed="false" customWidth="true" hidden="false" outlineLevel="0" max="25" min="25" style="2" width="4.43"/>
    <col collapsed="false" customWidth="false" hidden="false" outlineLevel="0" max="26" min="26" style="1" width="9.13"/>
    <col collapsed="false" customWidth="true" hidden="true" outlineLevel="0" max="27" min="27" style="1" width="13.05"/>
    <col collapsed="false" customWidth="false" hidden="false" outlineLevel="0" max="1024" min="28" style="1" width="9.13"/>
  </cols>
  <sheetData>
    <row r="1" customFormat="false" ht="10.5" hidden="false" customHeight="true" outlineLevel="0" collapsed="false">
      <c r="A1" s="3"/>
      <c r="AA1" s="1" t="s">
        <v>0</v>
      </c>
    </row>
    <row r="2" customFormat="false" ht="16.5" hidden="false" customHeight="true" outlineLevel="0" collapsed="false">
      <c r="B2" s="4" t="e">
        <f aca="false">"Код шаблона: " &amp;GetCode()</f>
        <v>#VALUE!</v>
      </c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5"/>
      <c r="X2" s="5"/>
    </row>
    <row r="3" customFormat="false" ht="18" hidden="false" customHeight="true" outlineLevel="0" collapsed="false">
      <c r="B3" s="7" t="e">
        <f aca="false">"Версия " &amp;GetVersion()</f>
        <v>#VALUE!</v>
      </c>
      <c r="C3" s="7"/>
      <c r="D3" s="8"/>
      <c r="E3" s="8"/>
      <c r="F3" s="8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5"/>
      <c r="T3" s="5"/>
      <c r="U3" s="5"/>
      <c r="V3" s="6"/>
      <c r="W3" s="6"/>
      <c r="X3" s="6"/>
      <c r="Y3" s="6"/>
    </row>
    <row r="4" customFormat="false" ht="6" hidden="false" customHeight="true" outlineLevel="0" collapsed="false">
      <c r="B4" s="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customFormat="false" ht="32.25" hidden="false" customHeight="true" outlineLevel="0" collapsed="false">
      <c r="A5" s="10"/>
      <c r="B5" s="11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B5" s="10"/>
      <c r="AC5" s="10"/>
    </row>
    <row r="6" customFormat="false" ht="9.75" hidden="false" customHeight="true" outlineLevel="0" collapsed="false">
      <c r="B6" s="13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7"/>
      <c r="Z6" s="18"/>
    </row>
    <row r="7" customFormat="false" ht="15" hidden="false" customHeight="true" outlineLevel="0" collapsed="false">
      <c r="B7" s="18"/>
      <c r="C7" s="19"/>
      <c r="D7" s="20"/>
      <c r="E7" s="21" t="s">
        <v>2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  <c r="Z7" s="18"/>
    </row>
    <row r="8" customFormat="false" ht="15" hidden="false" customHeight="true" outlineLevel="0" collapsed="false">
      <c r="B8" s="18"/>
      <c r="C8" s="19"/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2"/>
      <c r="Z8" s="18"/>
    </row>
    <row r="9" customFormat="false" ht="15" hidden="false" customHeight="true" outlineLevel="0" collapsed="false">
      <c r="B9" s="18"/>
      <c r="C9" s="19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  <c r="Z9" s="18"/>
    </row>
    <row r="10" customFormat="false" ht="10.5" hidden="false" customHeight="true" outlineLevel="0" collapsed="false">
      <c r="B10" s="18"/>
      <c r="C10" s="19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2"/>
      <c r="Z10" s="18"/>
    </row>
    <row r="11" customFormat="false" ht="27" hidden="false" customHeight="true" outlineLevel="0" collapsed="false">
      <c r="B11" s="18"/>
      <c r="C11" s="19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18"/>
    </row>
    <row r="12" customFormat="false" ht="12" hidden="false" customHeight="true" outlineLevel="0" collapsed="false">
      <c r="B12" s="18"/>
      <c r="C12" s="19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2"/>
      <c r="Z12" s="18"/>
    </row>
    <row r="13" customFormat="false" ht="38.25" hidden="false" customHeight="true" outlineLevel="0" collapsed="false">
      <c r="B13" s="18"/>
      <c r="C13" s="19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3"/>
      <c r="Z13" s="18"/>
    </row>
    <row r="14" customFormat="false" ht="15" hidden="false" customHeight="true" outlineLevel="0" collapsed="false">
      <c r="B14" s="18"/>
      <c r="C14" s="19"/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18"/>
    </row>
    <row r="15" customFormat="false" ht="15" hidden="false" customHeight="false" outlineLevel="0" collapsed="false">
      <c r="B15" s="18"/>
      <c r="C15" s="19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  <c r="Z15" s="18"/>
    </row>
    <row r="16" customFormat="false" ht="15" hidden="false" customHeight="false" outlineLevel="0" collapsed="false">
      <c r="B16" s="18"/>
      <c r="C16" s="19"/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/>
      <c r="Z16" s="18"/>
    </row>
    <row r="17" customFormat="false" ht="15" hidden="false" customHeight="true" outlineLevel="0" collapsed="false">
      <c r="B17" s="18"/>
      <c r="C17" s="19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/>
      <c r="Z17" s="18"/>
    </row>
    <row r="18" customFormat="false" ht="15" hidden="false" customHeight="false" outlineLevel="0" collapsed="false">
      <c r="B18" s="18"/>
      <c r="C18" s="19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2"/>
      <c r="Z18" s="18"/>
    </row>
    <row r="19" customFormat="false" ht="59.25" hidden="false" customHeight="true" outlineLevel="0" collapsed="false">
      <c r="B19" s="18"/>
      <c r="C19" s="19"/>
      <c r="D19" s="24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2"/>
      <c r="Z19" s="18"/>
    </row>
    <row r="20" customFormat="false" ht="15" hidden="true" customHeight="false" outlineLevel="0" collapsed="false">
      <c r="B20" s="18"/>
      <c r="C20" s="19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2"/>
      <c r="Z20" s="18"/>
    </row>
    <row r="21" customFormat="false" ht="14.25" hidden="true" customHeight="true" outlineLevel="0" collapsed="false">
      <c r="B21" s="18"/>
      <c r="C21" s="19"/>
      <c r="D21" s="20"/>
      <c r="E21" s="26" t="s">
        <v>3</v>
      </c>
      <c r="F21" s="27" t="s">
        <v>4</v>
      </c>
      <c r="G21" s="27"/>
      <c r="H21" s="27"/>
      <c r="I21" s="27"/>
      <c r="J21" s="27"/>
      <c r="K21" s="27"/>
      <c r="L21" s="27"/>
      <c r="M21" s="27"/>
      <c r="N21" s="28"/>
      <c r="O21" s="29" t="s">
        <v>3</v>
      </c>
      <c r="P21" s="30" t="s">
        <v>5</v>
      </c>
      <c r="Q21" s="30"/>
      <c r="R21" s="30"/>
      <c r="S21" s="30"/>
      <c r="T21" s="30"/>
      <c r="U21" s="30"/>
      <c r="V21" s="30"/>
      <c r="W21" s="30"/>
      <c r="X21" s="30"/>
      <c r="Y21" s="22"/>
      <c r="Z21" s="18"/>
    </row>
    <row r="22" customFormat="false" ht="14.25" hidden="true" customHeight="true" outlineLevel="0" collapsed="false">
      <c r="B22" s="18"/>
      <c r="C22" s="19"/>
      <c r="D22" s="20"/>
      <c r="E22" s="31" t="s">
        <v>3</v>
      </c>
      <c r="F22" s="27" t="s">
        <v>6</v>
      </c>
      <c r="G22" s="27"/>
      <c r="H22" s="27"/>
      <c r="I22" s="27"/>
      <c r="J22" s="27"/>
      <c r="K22" s="27"/>
      <c r="L22" s="27"/>
      <c r="M22" s="27"/>
      <c r="N22" s="28"/>
      <c r="O22" s="32" t="s">
        <v>3</v>
      </c>
      <c r="P22" s="30" t="s">
        <v>7</v>
      </c>
      <c r="Q22" s="30"/>
      <c r="R22" s="30"/>
      <c r="S22" s="30"/>
      <c r="T22" s="30"/>
      <c r="U22" s="30"/>
      <c r="V22" s="30"/>
      <c r="W22" s="30"/>
      <c r="X22" s="30"/>
      <c r="Y22" s="22"/>
      <c r="Z22" s="18"/>
    </row>
    <row r="23" customFormat="false" ht="14.25" hidden="true" customHeight="true" outlineLevel="0" collapsed="false">
      <c r="B23" s="18"/>
      <c r="C23" s="19"/>
      <c r="D23" s="20"/>
      <c r="E23" s="33" t="s">
        <v>3</v>
      </c>
      <c r="F23" s="34" t="s">
        <v>8</v>
      </c>
      <c r="G23" s="34"/>
      <c r="H23" s="34"/>
      <c r="I23" s="34"/>
      <c r="J23" s="34"/>
      <c r="K23" s="34"/>
      <c r="L23" s="34"/>
      <c r="M23" s="34"/>
      <c r="N23" s="34"/>
      <c r="O23" s="16"/>
      <c r="P23" s="28"/>
      <c r="Q23" s="28"/>
      <c r="R23" s="28"/>
      <c r="S23" s="28"/>
      <c r="T23" s="28"/>
      <c r="U23" s="28"/>
      <c r="V23" s="28"/>
      <c r="W23" s="28"/>
      <c r="X23" s="28"/>
      <c r="Y23" s="22"/>
      <c r="Z23" s="18"/>
    </row>
    <row r="24" customFormat="false" ht="10.5" hidden="true" customHeight="true" outlineLevel="0" collapsed="false">
      <c r="B24" s="18"/>
      <c r="C24" s="19"/>
      <c r="D24" s="20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2"/>
      <c r="Z24" s="18"/>
    </row>
    <row r="25" customFormat="false" ht="27" hidden="true" customHeight="true" outlineLevel="0" collapsed="false">
      <c r="B25" s="18"/>
      <c r="C25" s="19"/>
      <c r="D25" s="20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2"/>
      <c r="Z25" s="18"/>
    </row>
    <row r="26" customFormat="false" ht="12" hidden="true" customHeight="true" outlineLevel="0" collapsed="false">
      <c r="B26" s="18"/>
      <c r="C26" s="19"/>
      <c r="D26" s="20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2"/>
      <c r="Z26" s="18"/>
    </row>
    <row r="27" customFormat="false" ht="51.75" hidden="true" customHeight="true" outlineLevel="0" collapsed="false">
      <c r="B27" s="18"/>
      <c r="C27" s="19"/>
      <c r="D27" s="20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2"/>
      <c r="Z27" s="18"/>
    </row>
    <row r="28" customFormat="false" ht="15" hidden="true" customHeight="false" outlineLevel="0" collapsed="false">
      <c r="B28" s="18"/>
      <c r="C28" s="19"/>
      <c r="D28" s="2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2"/>
      <c r="Z28" s="18"/>
    </row>
    <row r="29" customFormat="false" ht="15" hidden="true" customHeight="false" outlineLevel="0" collapsed="false">
      <c r="B29" s="18"/>
      <c r="C29" s="19"/>
      <c r="D29" s="20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2"/>
      <c r="Z29" s="18"/>
    </row>
    <row r="30" customFormat="false" ht="15" hidden="true" customHeight="false" outlineLevel="0" collapsed="false">
      <c r="B30" s="18"/>
      <c r="C30" s="19"/>
      <c r="D30" s="20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2"/>
      <c r="Z30" s="18"/>
    </row>
    <row r="31" customFormat="false" ht="15" hidden="true" customHeight="false" outlineLevel="0" collapsed="false">
      <c r="B31" s="18"/>
      <c r="C31" s="19"/>
      <c r="D31" s="20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2"/>
      <c r="Z31" s="18"/>
    </row>
    <row r="32" customFormat="false" ht="15" hidden="true" customHeight="false" outlineLevel="0" collapsed="false">
      <c r="B32" s="18"/>
      <c r="C32" s="19"/>
      <c r="D32" s="20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2"/>
      <c r="Z32" s="18"/>
    </row>
    <row r="33" customFormat="false" ht="18" hidden="true" customHeight="true" outlineLevel="0" collapsed="false">
      <c r="B33" s="18"/>
      <c r="C33" s="19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2"/>
      <c r="Z33" s="18"/>
    </row>
    <row r="34" customFormat="false" ht="15" hidden="true" customHeight="false" outlineLevel="0" collapsed="false">
      <c r="B34" s="18"/>
      <c r="C34" s="19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2"/>
      <c r="Z34" s="18"/>
    </row>
    <row r="35" customFormat="false" ht="24" hidden="true" customHeight="true" outlineLevel="0" collapsed="false">
      <c r="B35" s="18"/>
      <c r="C35" s="19"/>
      <c r="D35" s="20"/>
      <c r="E35" s="35" t="s">
        <v>9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22"/>
      <c r="Z35" s="18"/>
    </row>
    <row r="36" customFormat="false" ht="38.25" hidden="true" customHeight="true" outlineLevel="0" collapsed="false">
      <c r="B36" s="18"/>
      <c r="C36" s="19"/>
      <c r="D36" s="20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22"/>
      <c r="Z36" s="18"/>
    </row>
    <row r="37" customFormat="false" ht="9.75" hidden="true" customHeight="true" outlineLevel="0" collapsed="false">
      <c r="B37" s="18"/>
      <c r="C37" s="19"/>
      <c r="D37" s="20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22"/>
      <c r="Z37" s="18"/>
    </row>
    <row r="38" customFormat="false" ht="51" hidden="true" customHeight="true" outlineLevel="0" collapsed="false">
      <c r="B38" s="18"/>
      <c r="C38" s="19"/>
      <c r="D38" s="20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22"/>
      <c r="Z38" s="18"/>
    </row>
    <row r="39" customFormat="false" ht="15" hidden="true" customHeight="true" outlineLevel="0" collapsed="false">
      <c r="B39" s="18"/>
      <c r="C39" s="19"/>
      <c r="D39" s="20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22"/>
      <c r="Z39" s="18"/>
    </row>
    <row r="40" customFormat="false" ht="12" hidden="true" customHeight="true" outlineLevel="0" collapsed="false">
      <c r="B40" s="18"/>
      <c r="C40" s="19"/>
      <c r="D40" s="20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22"/>
      <c r="Z40" s="18"/>
    </row>
    <row r="41" customFormat="false" ht="38.25" hidden="true" customHeight="true" outlineLevel="0" collapsed="false">
      <c r="B41" s="18"/>
      <c r="C41" s="19"/>
      <c r="D41" s="2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22"/>
      <c r="Z41" s="18"/>
    </row>
    <row r="42" customFormat="false" ht="15" hidden="true" customHeight="false" outlineLevel="0" collapsed="false">
      <c r="B42" s="18"/>
      <c r="C42" s="19"/>
      <c r="D42" s="20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22"/>
      <c r="Z42" s="18"/>
    </row>
    <row r="43" customFormat="false" ht="15" hidden="true" customHeight="false" outlineLevel="0" collapsed="false">
      <c r="B43" s="18"/>
      <c r="C43" s="19"/>
      <c r="D43" s="20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22"/>
      <c r="Z43" s="18"/>
    </row>
    <row r="44" customFormat="false" ht="33.75" hidden="true" customHeight="true" outlineLevel="0" collapsed="false">
      <c r="B44" s="18"/>
      <c r="C44" s="19"/>
      <c r="D44" s="24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22"/>
      <c r="Z44" s="18"/>
    </row>
    <row r="45" customFormat="false" ht="15" hidden="true" customHeight="false" outlineLevel="0" collapsed="false">
      <c r="B45" s="18"/>
      <c r="C45" s="19"/>
      <c r="D45" s="24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22"/>
      <c r="Z45" s="18"/>
    </row>
    <row r="46" customFormat="false" ht="24" hidden="true" customHeight="true" outlineLevel="0" collapsed="false">
      <c r="B46" s="18"/>
      <c r="C46" s="19"/>
      <c r="D46" s="20"/>
      <c r="E46" s="38" t="s">
        <v>10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22"/>
      <c r="Z46" s="18"/>
    </row>
    <row r="47" customFormat="false" ht="37.5" hidden="true" customHeight="true" outlineLevel="0" collapsed="false">
      <c r="B47" s="18"/>
      <c r="C47" s="19"/>
      <c r="D47" s="20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22"/>
      <c r="Z47" s="18"/>
    </row>
    <row r="48" customFormat="false" ht="24" hidden="true" customHeight="true" outlineLevel="0" collapsed="false">
      <c r="B48" s="18"/>
      <c r="C48" s="19"/>
      <c r="D48" s="20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22"/>
      <c r="Z48" s="18"/>
    </row>
    <row r="49" customFormat="false" ht="51" hidden="true" customHeight="true" outlineLevel="0" collapsed="false">
      <c r="B49" s="18"/>
      <c r="C49" s="19"/>
      <c r="D49" s="20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22"/>
      <c r="Z49" s="18"/>
    </row>
    <row r="50" customFormat="false" ht="15" hidden="true" customHeight="false" outlineLevel="0" collapsed="false">
      <c r="B50" s="18"/>
      <c r="C50" s="19"/>
      <c r="D50" s="20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22"/>
      <c r="Z50" s="18"/>
    </row>
    <row r="51" customFormat="false" ht="15" hidden="true" customHeight="false" outlineLevel="0" collapsed="false">
      <c r="B51" s="18"/>
      <c r="C51" s="19"/>
      <c r="D51" s="20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22"/>
      <c r="Z51" s="18"/>
    </row>
    <row r="52" customFormat="false" ht="15" hidden="true" customHeight="false" outlineLevel="0" collapsed="false">
      <c r="B52" s="18"/>
      <c r="C52" s="19"/>
      <c r="D52" s="20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22"/>
      <c r="Z52" s="18"/>
    </row>
    <row r="53" customFormat="false" ht="15" hidden="true" customHeight="false" outlineLevel="0" collapsed="false">
      <c r="B53" s="18"/>
      <c r="C53" s="19"/>
      <c r="D53" s="20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22"/>
      <c r="Z53" s="18"/>
    </row>
    <row r="54" customFormat="false" ht="15" hidden="true" customHeight="false" outlineLevel="0" collapsed="false">
      <c r="B54" s="18"/>
      <c r="C54" s="19"/>
      <c r="D54" s="20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22"/>
      <c r="Z54" s="18"/>
    </row>
    <row r="55" customFormat="false" ht="15" hidden="true" customHeight="false" outlineLevel="0" collapsed="false">
      <c r="B55" s="18"/>
      <c r="C55" s="19"/>
      <c r="D55" s="20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22"/>
      <c r="Z55" s="18"/>
    </row>
    <row r="56" customFormat="false" ht="25.5" hidden="true" customHeight="true" outlineLevel="0" collapsed="false">
      <c r="B56" s="18"/>
      <c r="C56" s="19"/>
      <c r="D56" s="24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22"/>
      <c r="Z56" s="18"/>
    </row>
    <row r="57" customFormat="false" ht="15" hidden="true" customHeight="false" outlineLevel="0" collapsed="false">
      <c r="B57" s="18"/>
      <c r="C57" s="19"/>
      <c r="D57" s="24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22"/>
      <c r="Z57" s="18"/>
    </row>
    <row r="58" customFormat="false" ht="15" hidden="true" customHeight="true" outlineLevel="0" collapsed="false">
      <c r="B58" s="18"/>
      <c r="C58" s="19"/>
      <c r="D58" s="20"/>
      <c r="E58" s="39"/>
      <c r="F58" s="39"/>
      <c r="G58" s="39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22"/>
      <c r="Z58" s="18"/>
    </row>
    <row r="59" customFormat="false" ht="15" hidden="true" customHeight="true" outlineLevel="0" collapsed="false">
      <c r="B59" s="18"/>
      <c r="C59" s="19"/>
      <c r="D59" s="20"/>
      <c r="E59" s="41" t="s">
        <v>11</v>
      </c>
      <c r="F59" s="41"/>
      <c r="G59" s="41"/>
      <c r="H59" s="41"/>
      <c r="I59" s="41"/>
      <c r="J59" s="41"/>
      <c r="K59" s="42" t="s">
        <v>12</v>
      </c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22"/>
      <c r="Z59" s="18"/>
    </row>
    <row r="60" customFormat="false" ht="15" hidden="true" customHeight="true" outlineLevel="0" collapsed="false">
      <c r="B60" s="18"/>
      <c r="C60" s="19"/>
      <c r="D60" s="20"/>
      <c r="E60" s="43" t="s">
        <v>13</v>
      </c>
      <c r="F60" s="43"/>
      <c r="G60" s="43"/>
      <c r="H60" s="43"/>
      <c r="I60" s="43"/>
      <c r="J60" s="43"/>
      <c r="K60" s="42" t="s">
        <v>14</v>
      </c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22"/>
      <c r="Z60" s="18"/>
    </row>
    <row r="61" customFormat="false" ht="15" hidden="true" customHeight="false" outlineLevel="0" collapsed="false">
      <c r="B61" s="18"/>
      <c r="C61" s="19"/>
      <c r="D61" s="20"/>
      <c r="E61" s="44"/>
      <c r="F61" s="45"/>
      <c r="G61" s="46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22"/>
      <c r="Z61" s="18"/>
    </row>
    <row r="62" customFormat="false" ht="27.75" hidden="true" customHeight="true" outlineLevel="0" collapsed="false">
      <c r="B62" s="18"/>
      <c r="C62" s="19"/>
      <c r="D62" s="20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2"/>
      <c r="Z62" s="18"/>
    </row>
    <row r="63" customFormat="false" ht="15" hidden="true" customHeight="false" outlineLevel="0" collapsed="false">
      <c r="B63" s="18"/>
      <c r="C63" s="19"/>
      <c r="D63" s="20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2"/>
      <c r="Z63" s="18"/>
    </row>
    <row r="64" customFormat="false" ht="15" hidden="true" customHeight="false" outlineLevel="0" collapsed="false">
      <c r="B64" s="18"/>
      <c r="C64" s="19"/>
      <c r="D64" s="20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2"/>
      <c r="Z64" s="18"/>
    </row>
    <row r="65" customFormat="false" ht="15" hidden="true" customHeight="false" outlineLevel="0" collapsed="false">
      <c r="B65" s="18"/>
      <c r="C65" s="19"/>
      <c r="D65" s="20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2"/>
      <c r="Z65" s="18"/>
    </row>
    <row r="66" customFormat="false" ht="15" hidden="true" customHeight="false" outlineLevel="0" collapsed="false">
      <c r="B66" s="18"/>
      <c r="C66" s="19"/>
      <c r="D66" s="2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2"/>
      <c r="Z66" s="18"/>
    </row>
    <row r="67" customFormat="false" ht="15" hidden="true" customHeight="false" outlineLevel="0" collapsed="false">
      <c r="B67" s="18"/>
      <c r="C67" s="19"/>
      <c r="D67" s="20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2"/>
      <c r="Z67" s="18"/>
    </row>
    <row r="68" customFormat="false" ht="89.25" hidden="true" customHeight="true" outlineLevel="0" collapsed="false">
      <c r="B68" s="18"/>
      <c r="C68" s="19"/>
      <c r="D68" s="24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2"/>
      <c r="Z68" s="18"/>
    </row>
    <row r="69" customFormat="false" ht="15" hidden="true" customHeight="false" outlineLevel="0" collapsed="false">
      <c r="B69" s="18"/>
      <c r="C69" s="19"/>
      <c r="D69" s="24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2"/>
      <c r="Z69" s="18"/>
    </row>
    <row r="70" customFormat="false" ht="12" hidden="true" customHeight="true" outlineLevel="0" collapsed="false">
      <c r="B70" s="18"/>
      <c r="C70" s="19"/>
      <c r="D70" s="20"/>
      <c r="E70" s="47" t="s">
        <v>15</v>
      </c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22"/>
      <c r="Z70" s="18"/>
    </row>
    <row r="71" customFormat="false" ht="12" hidden="true" customHeight="true" outlineLevel="0" collapsed="false">
      <c r="B71" s="18"/>
      <c r="C71" s="19"/>
      <c r="D71" s="20"/>
      <c r="E71" s="36" t="s">
        <v>16</v>
      </c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22"/>
      <c r="Z71" s="18"/>
    </row>
    <row r="72" customFormat="false" ht="7.5" hidden="true" customHeight="true" outlineLevel="0" collapsed="false">
      <c r="B72" s="18"/>
      <c r="C72" s="19"/>
      <c r="D72" s="20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22"/>
      <c r="Z72" s="18"/>
    </row>
    <row r="73" customFormat="false" ht="15" hidden="true" customHeight="true" outlineLevel="0" collapsed="false">
      <c r="B73" s="18"/>
      <c r="C73" s="19"/>
      <c r="D73" s="20"/>
      <c r="E73" s="49" t="s">
        <v>17</v>
      </c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22"/>
      <c r="Z73" s="18"/>
    </row>
    <row r="74" customFormat="false" ht="15" hidden="true" customHeight="false" outlineLevel="0" collapsed="false">
      <c r="B74" s="18"/>
      <c r="C74" s="19"/>
      <c r="D74" s="20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22"/>
      <c r="Z74" s="18"/>
    </row>
    <row r="75" customFormat="false" ht="4.5" hidden="true" customHeight="true" outlineLevel="0" collapsed="false">
      <c r="B75" s="18"/>
      <c r="C75" s="19"/>
      <c r="D75" s="20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22"/>
      <c r="Z75" s="18"/>
    </row>
    <row r="76" customFormat="false" ht="15" hidden="true" customHeight="false" outlineLevel="0" collapsed="false">
      <c r="B76" s="18"/>
      <c r="C76" s="19"/>
      <c r="D76" s="20"/>
      <c r="E76" s="47" t="s">
        <v>18</v>
      </c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22"/>
      <c r="Z76" s="18"/>
    </row>
    <row r="77" customFormat="false" ht="15" hidden="true" customHeight="true" outlineLevel="0" collapsed="false">
      <c r="B77" s="18"/>
      <c r="C77" s="19"/>
      <c r="D77" s="20"/>
      <c r="E77" s="50" t="s">
        <v>19</v>
      </c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22"/>
      <c r="Z77" s="18"/>
    </row>
    <row r="78" customFormat="false" ht="15" hidden="true" customHeight="false" outlineLevel="0" collapsed="false">
      <c r="B78" s="18"/>
      <c r="C78" s="19"/>
      <c r="D78" s="20"/>
      <c r="E78" s="51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22"/>
      <c r="Z78" s="18"/>
    </row>
    <row r="79" customFormat="false" ht="15" hidden="true" customHeight="false" outlineLevel="0" collapsed="false">
      <c r="B79" s="18"/>
      <c r="C79" s="19"/>
      <c r="D79" s="20"/>
      <c r="E79" s="47" t="s">
        <v>20</v>
      </c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22"/>
      <c r="Z79" s="18"/>
    </row>
    <row r="80" customFormat="false" ht="15" hidden="true" customHeight="true" outlineLevel="0" collapsed="false">
      <c r="B80" s="18"/>
      <c r="C80" s="19"/>
      <c r="D80" s="20"/>
      <c r="E80" s="50" t="s">
        <v>21</v>
      </c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22"/>
      <c r="Z80" s="18"/>
    </row>
    <row r="81" customFormat="false" ht="15" hidden="true" customHeight="false" outlineLevel="0" collapsed="false">
      <c r="B81" s="18"/>
      <c r="C81" s="19"/>
      <c r="D81" s="20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22"/>
      <c r="Z81" s="18"/>
    </row>
    <row r="82" customFormat="false" ht="15" hidden="true" customHeight="false" outlineLevel="0" collapsed="false">
      <c r="B82" s="18"/>
      <c r="C82" s="19"/>
      <c r="D82" s="20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22"/>
      <c r="Z82" s="18"/>
    </row>
    <row r="83" customFormat="false" ht="15" hidden="true" customHeight="false" outlineLevel="0" collapsed="false">
      <c r="B83" s="18"/>
      <c r="C83" s="19"/>
      <c r="D83" s="20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22"/>
      <c r="Z83" s="18"/>
    </row>
    <row r="84" customFormat="false" ht="66" hidden="true" customHeight="true" outlineLevel="0" collapsed="false">
      <c r="B84" s="18"/>
      <c r="C84" s="19"/>
      <c r="D84" s="20"/>
      <c r="E84" s="53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22"/>
      <c r="Z84" s="18"/>
    </row>
    <row r="85" customFormat="false" ht="15" hidden="true" customHeight="false" outlineLevel="0" collapsed="false">
      <c r="B85" s="18"/>
      <c r="C85" s="19"/>
      <c r="D85" s="20"/>
      <c r="E85" s="55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22"/>
      <c r="Z85" s="18"/>
    </row>
    <row r="86" customFormat="false" ht="15" hidden="true" customHeight="false" outlineLevel="0" collapsed="false">
      <c r="B86" s="18"/>
      <c r="C86" s="19"/>
      <c r="D86" s="20"/>
      <c r="E86" s="45"/>
      <c r="F86" s="45"/>
      <c r="G86" s="45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22"/>
      <c r="Z86" s="18"/>
    </row>
    <row r="87" customFormat="false" ht="15" hidden="true" customHeight="true" outlineLevel="0" collapsed="false">
      <c r="B87" s="18"/>
      <c r="C87" s="19"/>
      <c r="D87" s="20"/>
      <c r="E87" s="43" t="s">
        <v>22</v>
      </c>
      <c r="F87" s="43"/>
      <c r="G87" s="43"/>
      <c r="H87" s="43"/>
      <c r="I87" s="43"/>
      <c r="J87" s="43"/>
      <c r="K87" s="42" t="s">
        <v>23</v>
      </c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22"/>
      <c r="Z87" s="18"/>
    </row>
    <row r="88" customFormat="false" ht="15" hidden="true" customHeight="true" outlineLevel="0" collapsed="false">
      <c r="B88" s="18"/>
      <c r="C88" s="19"/>
      <c r="D88" s="20"/>
      <c r="E88" s="57"/>
      <c r="F88" s="57"/>
      <c r="G88" s="57"/>
      <c r="H88" s="57"/>
      <c r="I88" s="57"/>
      <c r="J88" s="5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22"/>
      <c r="Z88" s="18"/>
    </row>
    <row r="89" customFormat="false" ht="15" hidden="true" customHeight="true" outlineLevel="0" collapsed="false">
      <c r="B89" s="18"/>
      <c r="C89" s="19"/>
      <c r="D89" s="20"/>
      <c r="E89" s="59" t="s">
        <v>24</v>
      </c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22"/>
      <c r="Z89" s="18"/>
    </row>
    <row r="90" customFormat="false" ht="15" hidden="true" customHeight="true" outlineLevel="0" collapsed="false">
      <c r="B90" s="18"/>
      <c r="C90" s="19"/>
      <c r="D90" s="20"/>
      <c r="E90" s="43" t="s">
        <v>25</v>
      </c>
      <c r="F90" s="43"/>
      <c r="G90" s="43"/>
      <c r="H90" s="43"/>
      <c r="I90" s="43"/>
      <c r="J90" s="43"/>
      <c r="K90" s="60" t="s">
        <v>26</v>
      </c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22"/>
      <c r="Z90" s="18"/>
    </row>
    <row r="91" customFormat="false" ht="15" hidden="true" customHeight="false" outlineLevel="0" collapsed="false">
      <c r="B91" s="18"/>
      <c r="C91" s="19"/>
      <c r="D91" s="20"/>
      <c r="E91" s="43" t="s">
        <v>27</v>
      </c>
      <c r="F91" s="43"/>
      <c r="G91" s="43"/>
      <c r="H91" s="43"/>
      <c r="I91" s="43"/>
      <c r="J91" s="43"/>
      <c r="K91" s="61" t="s">
        <v>28</v>
      </c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22"/>
      <c r="Z91" s="18"/>
    </row>
    <row r="92" customFormat="false" ht="15" hidden="true" customHeight="false" outlineLevel="0" collapsed="false">
      <c r="B92" s="18"/>
      <c r="C92" s="19"/>
      <c r="D92" s="20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2"/>
      <c r="Z92" s="18"/>
    </row>
    <row r="93" customFormat="false" ht="15" hidden="true" customHeight="true" outlineLevel="0" collapsed="false">
      <c r="B93" s="18"/>
      <c r="C93" s="19"/>
      <c r="D93" s="20"/>
      <c r="E93" s="43" t="s">
        <v>25</v>
      </c>
      <c r="F93" s="43"/>
      <c r="G93" s="43"/>
      <c r="H93" s="43"/>
      <c r="I93" s="43"/>
      <c r="J93" s="43"/>
      <c r="K93" s="60" t="s">
        <v>29</v>
      </c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22"/>
      <c r="Z93" s="18"/>
    </row>
    <row r="94" customFormat="false" ht="15" hidden="true" customHeight="false" outlineLevel="0" collapsed="false">
      <c r="B94" s="18"/>
      <c r="C94" s="19"/>
      <c r="D94" s="20"/>
      <c r="E94" s="43" t="s">
        <v>27</v>
      </c>
      <c r="F94" s="43"/>
      <c r="G94" s="43"/>
      <c r="H94" s="43"/>
      <c r="I94" s="43"/>
      <c r="J94" s="43"/>
      <c r="K94" s="61" t="s">
        <v>30</v>
      </c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22"/>
      <c r="Z94" s="18"/>
    </row>
    <row r="95" customFormat="false" ht="15" hidden="true" customHeight="false" outlineLevel="0" collapsed="false">
      <c r="B95" s="18"/>
      <c r="C95" s="19"/>
      <c r="D95" s="20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2"/>
      <c r="Z95" s="18"/>
    </row>
    <row r="96" customFormat="false" ht="15" hidden="true" customHeight="false" outlineLevel="0" collapsed="false">
      <c r="B96" s="18"/>
      <c r="C96" s="19"/>
      <c r="D96" s="20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2"/>
      <c r="Z96" s="18"/>
    </row>
    <row r="97" customFormat="false" ht="15" hidden="true" customHeight="false" outlineLevel="0" collapsed="false">
      <c r="B97" s="18"/>
      <c r="C97" s="19"/>
      <c r="D97" s="20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2"/>
      <c r="Z97" s="18"/>
    </row>
    <row r="98" customFormat="false" ht="15" hidden="true" customHeight="false" outlineLevel="0" collapsed="false">
      <c r="B98" s="18"/>
      <c r="C98" s="19"/>
      <c r="D98" s="20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2"/>
      <c r="Z98" s="18"/>
    </row>
    <row r="99" customFormat="false" ht="15" hidden="true" customHeight="false" outlineLevel="0" collapsed="false">
      <c r="B99" s="18"/>
      <c r="C99" s="19"/>
      <c r="D99" s="20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2"/>
      <c r="Z99" s="18"/>
    </row>
    <row r="100" customFormat="false" ht="15" hidden="true" customHeight="false" outlineLevel="0" collapsed="false">
      <c r="B100" s="18"/>
      <c r="C100" s="19"/>
      <c r="D100" s="20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2"/>
      <c r="Z100" s="18"/>
    </row>
    <row r="101" customFormat="false" ht="27" hidden="true" customHeight="true" outlineLevel="0" collapsed="false">
      <c r="B101" s="18"/>
      <c r="C101" s="19"/>
      <c r="D101" s="24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2"/>
      <c r="Z101" s="18"/>
    </row>
    <row r="102" customFormat="false" ht="15" hidden="true" customHeight="false" outlineLevel="0" collapsed="false">
      <c r="B102" s="18"/>
      <c r="C102" s="19"/>
      <c r="D102" s="24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2"/>
      <c r="Z102" s="18"/>
    </row>
    <row r="103" customFormat="false" ht="25.5" hidden="true" customHeight="true" outlineLevel="0" collapsed="false">
      <c r="B103" s="18"/>
      <c r="C103" s="19"/>
      <c r="D103" s="20"/>
      <c r="E103" s="62" t="s">
        <v>31</v>
      </c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22"/>
      <c r="Z103" s="18"/>
    </row>
    <row r="104" customFormat="false" ht="15" hidden="true" customHeight="true" outlineLevel="0" collapsed="false">
      <c r="B104" s="18"/>
      <c r="C104" s="19"/>
      <c r="D104" s="20"/>
      <c r="E104" s="28"/>
      <c r="F104" s="28"/>
      <c r="G104" s="28"/>
      <c r="H104" s="63"/>
      <c r="I104" s="63"/>
      <c r="J104" s="63"/>
      <c r="K104" s="63"/>
      <c r="L104" s="63"/>
      <c r="M104" s="63"/>
      <c r="N104" s="63"/>
      <c r="O104" s="64"/>
      <c r="P104" s="64"/>
      <c r="Q104" s="64"/>
      <c r="R104" s="64"/>
      <c r="S104" s="64"/>
      <c r="T104" s="64"/>
      <c r="U104" s="28"/>
      <c r="V104" s="28"/>
      <c r="W104" s="28"/>
      <c r="X104" s="28"/>
      <c r="Y104" s="22"/>
      <c r="Z104" s="18"/>
    </row>
    <row r="105" customFormat="false" ht="15" hidden="true" customHeight="true" outlineLevel="0" collapsed="false">
      <c r="B105" s="18"/>
      <c r="C105" s="19"/>
      <c r="D105" s="20"/>
      <c r="E105" s="65"/>
      <c r="F105" s="66" t="s">
        <v>32</v>
      </c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4"/>
      <c r="U105" s="28"/>
      <c r="V105" s="28"/>
      <c r="W105" s="28"/>
      <c r="X105" s="28"/>
      <c r="Y105" s="22"/>
      <c r="Z105" s="18"/>
      <c r="AA105" s="1" t="s">
        <v>33</v>
      </c>
    </row>
    <row r="106" customFormat="false" ht="15" hidden="true" customHeight="true" outlineLevel="0" collapsed="false">
      <c r="B106" s="18"/>
      <c r="C106" s="19"/>
      <c r="D106" s="20"/>
      <c r="E106" s="28"/>
      <c r="F106" s="28"/>
      <c r="G106" s="28"/>
      <c r="H106" s="63"/>
      <c r="I106" s="63"/>
      <c r="J106" s="63"/>
      <c r="K106" s="63"/>
      <c r="L106" s="63"/>
      <c r="M106" s="63"/>
      <c r="N106" s="63"/>
      <c r="O106" s="64"/>
      <c r="P106" s="64"/>
      <c r="Q106" s="64"/>
      <c r="R106" s="64"/>
      <c r="S106" s="64"/>
      <c r="T106" s="64"/>
      <c r="U106" s="28"/>
      <c r="V106" s="28"/>
      <c r="W106" s="28"/>
      <c r="X106" s="28"/>
      <c r="Y106" s="22"/>
      <c r="Z106" s="18"/>
    </row>
    <row r="107" customFormat="false" ht="15" hidden="true" customHeight="true" outlineLevel="0" collapsed="false">
      <c r="B107" s="18"/>
      <c r="C107" s="19"/>
      <c r="D107" s="20"/>
      <c r="E107" s="28"/>
      <c r="F107" s="66" t="s">
        <v>34</v>
      </c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22"/>
      <c r="Z107" s="18"/>
    </row>
    <row r="108" customFormat="false" ht="15" hidden="true" customHeight="false" outlineLevel="0" collapsed="false">
      <c r="B108" s="18"/>
      <c r="C108" s="19"/>
      <c r="D108" s="20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2"/>
      <c r="Z108" s="18"/>
    </row>
    <row r="109" customFormat="false" ht="15" hidden="true" customHeight="false" outlineLevel="0" collapsed="false">
      <c r="B109" s="18"/>
      <c r="C109" s="19"/>
      <c r="D109" s="20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2"/>
      <c r="Z109" s="18"/>
    </row>
    <row r="110" customFormat="false" ht="15" hidden="true" customHeight="false" outlineLevel="0" collapsed="false">
      <c r="B110" s="18"/>
      <c r="C110" s="19"/>
      <c r="D110" s="20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2"/>
      <c r="Z110" s="18"/>
    </row>
    <row r="111" customFormat="false" ht="15" hidden="true" customHeight="false" outlineLevel="0" collapsed="false">
      <c r="B111" s="18"/>
      <c r="C111" s="19"/>
      <c r="D111" s="20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2"/>
      <c r="Z111" s="18"/>
    </row>
    <row r="112" customFormat="false" ht="15" hidden="true" customHeight="false" outlineLevel="0" collapsed="false">
      <c r="B112" s="18"/>
      <c r="C112" s="19"/>
      <c r="D112" s="20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2"/>
      <c r="Z112" s="18"/>
    </row>
    <row r="113" customFormat="false" ht="15" hidden="true" customHeight="false" outlineLevel="0" collapsed="false">
      <c r="B113" s="18"/>
      <c r="C113" s="19"/>
      <c r="D113" s="20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2"/>
      <c r="Z113" s="18"/>
    </row>
    <row r="114" customFormat="false" ht="15" hidden="true" customHeight="false" outlineLevel="0" collapsed="false">
      <c r="B114" s="18"/>
      <c r="C114" s="19"/>
      <c r="D114" s="20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2"/>
      <c r="Z114" s="18"/>
    </row>
    <row r="115" customFormat="false" ht="15" hidden="true" customHeight="false" outlineLevel="0" collapsed="false">
      <c r="B115" s="18"/>
      <c r="C115" s="19"/>
      <c r="D115" s="20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2"/>
      <c r="Z115" s="18"/>
    </row>
    <row r="116" customFormat="false" ht="30" hidden="true" customHeight="true" outlineLevel="0" collapsed="false">
      <c r="B116" s="18"/>
      <c r="C116" s="19"/>
      <c r="D116" s="20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2"/>
      <c r="Z116" s="18"/>
    </row>
    <row r="117" customFormat="false" ht="31.5" hidden="true" customHeight="true" outlineLevel="0" collapsed="false">
      <c r="B117" s="18"/>
      <c r="C117" s="19"/>
      <c r="D117" s="20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2"/>
      <c r="Z117" s="18"/>
    </row>
    <row r="118" customFormat="false" ht="15" hidden="false" customHeight="true" outlineLevel="0" collapsed="false">
      <c r="B118" s="67"/>
      <c r="C118" s="68"/>
      <c r="D118" s="69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1"/>
      <c r="Z118" s="18"/>
    </row>
  </sheetData>
  <sheetProtection sheet="true" objects="true" scenarios="true" formatColumns="false" formatRows="false" autoFilter="false"/>
  <mergeCells count="41">
    <mergeCell ref="B2:G2"/>
    <mergeCell ref="B3:C3"/>
    <mergeCell ref="B5:Y5"/>
    <mergeCell ref="E7:X19"/>
    <mergeCell ref="F21:M21"/>
    <mergeCell ref="P21:X21"/>
    <mergeCell ref="F22:M22"/>
    <mergeCell ref="P22:X22"/>
    <mergeCell ref="F23:N23"/>
    <mergeCell ref="E35:X39"/>
    <mergeCell ref="E40:X40"/>
    <mergeCell ref="E46:X57"/>
    <mergeCell ref="E59:J59"/>
    <mergeCell ref="K59:X59"/>
    <mergeCell ref="E60:J60"/>
    <mergeCell ref="K60:X60"/>
    <mergeCell ref="E71:X71"/>
    <mergeCell ref="E72:X72"/>
    <mergeCell ref="E73:X75"/>
    <mergeCell ref="E77:X77"/>
    <mergeCell ref="E80:X80"/>
    <mergeCell ref="E81:X81"/>
    <mergeCell ref="E82:X82"/>
    <mergeCell ref="E83:X83"/>
    <mergeCell ref="E86:G86"/>
    <mergeCell ref="E87:J87"/>
    <mergeCell ref="K87:X87"/>
    <mergeCell ref="E88:J88"/>
    <mergeCell ref="K88:X88"/>
    <mergeCell ref="E89:X89"/>
    <mergeCell ref="E90:J90"/>
    <mergeCell ref="K90:X90"/>
    <mergeCell ref="E91:J91"/>
    <mergeCell ref="K91:X91"/>
    <mergeCell ref="E93:J93"/>
    <mergeCell ref="K93:X93"/>
    <mergeCell ref="E94:J94"/>
    <mergeCell ref="K94:X94"/>
    <mergeCell ref="E103:X103"/>
    <mergeCell ref="F105:S105"/>
    <mergeCell ref="F107:X107"/>
  </mergeCells>
  <dataValidations count="1">
    <dataValidation allowBlank="true" operator="between" prompt="Для выбора организации необходимо два раза нажать левую клавишу мыши!" promptTitle="Ввод" showDropDown="false" showErrorMessage="false" showInputMessage="true" sqref="E23" type="none">
      <formula1>0</formula1>
      <formula2>0</formula2>
    </dataValidation>
  </dataValidations>
  <hyperlinks>
    <hyperlink ref="K59" location="Инструкция!A1" display="Обратиться за помощью"/>
    <hyperlink ref="K60" location="Инструкция!A1" display="Перейти"/>
    <hyperlink ref="E71" location="Инструкция!A1" display="Указания по заполнению формы федерального статистического наблюдения"/>
    <hyperlink ref="E77" location="Инструкция!A1" display="Руководство по загрузке документов"/>
    <hyperlink ref="E80" location="Инструкция!A1" display="Пояснительная записка"/>
    <hyperlink ref="K87" location="Инструкция!A1" display="Перейти к разделу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E3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9" activeCellId="0" sqref="L29"/>
    </sheetView>
  </sheetViews>
  <sheetFormatPr defaultColWidth="8.76953125" defaultRowHeight="11.25" zeroHeight="false" outlineLevelRow="0" outlineLevelCol="0"/>
  <cols>
    <col collapsed="false" customWidth="true" hidden="false" outlineLevel="0" max="1" min="1" style="0" width="25.28"/>
    <col collapsed="false" customWidth="true" hidden="false" outlineLevel="0" max="2" min="2" style="0" width="21.14"/>
  </cols>
  <sheetData>
    <row r="1" customFormat="false" ht="20.25" hidden="false" customHeight="true" outlineLevel="0" collapsed="false">
      <c r="A1" s="273" t="s">
        <v>605</v>
      </c>
      <c r="B1" s="273" t="s">
        <v>606</v>
      </c>
      <c r="C1" s="260"/>
    </row>
    <row r="2" customFormat="false" ht="11.25" hidden="false" customHeight="false" outlineLevel="0" collapsed="false">
      <c r="A2" s="274" t="s">
        <v>607</v>
      </c>
      <c r="B2" s="274" t="s">
        <v>608</v>
      </c>
    </row>
    <row r="3" customFormat="false" ht="11.25" hidden="false" customHeight="false" outlineLevel="0" collapsed="false">
      <c r="A3" s="274" t="s">
        <v>609</v>
      </c>
      <c r="B3" s="274" t="s">
        <v>610</v>
      </c>
    </row>
    <row r="4" customFormat="false" ht="11.25" hidden="false" customHeight="false" outlineLevel="0" collapsed="false">
      <c r="A4" s="274" t="s">
        <v>611</v>
      </c>
      <c r="B4" s="274" t="s">
        <v>612</v>
      </c>
    </row>
    <row r="5" customFormat="false" ht="11.25" hidden="false" customHeight="false" outlineLevel="0" collapsed="false">
      <c r="A5" s="274" t="s">
        <v>613</v>
      </c>
      <c r="B5" s="274" t="s">
        <v>614</v>
      </c>
    </row>
    <row r="6" customFormat="false" ht="11.25" hidden="false" customHeight="false" outlineLevel="0" collapsed="false">
      <c r="A6" s="274" t="s">
        <v>428</v>
      </c>
      <c r="B6" s="274" t="s">
        <v>615</v>
      </c>
    </row>
    <row r="7" customFormat="false" ht="11.25" hidden="false" customHeight="false" outlineLevel="0" collapsed="false">
      <c r="A7" s="274" t="s">
        <v>616</v>
      </c>
      <c r="B7" s="274" t="s">
        <v>617</v>
      </c>
    </row>
    <row r="8" customFormat="false" ht="11.25" hidden="false" customHeight="false" outlineLevel="0" collapsed="false">
      <c r="A8" s="274"/>
      <c r="B8" s="274" t="s">
        <v>618</v>
      </c>
    </row>
    <row r="9" customFormat="false" ht="11.25" hidden="false" customHeight="false" outlineLevel="0" collapsed="false">
      <c r="A9" s="274"/>
      <c r="B9" s="274" t="s">
        <v>619</v>
      </c>
    </row>
    <row r="10" customFormat="false" ht="11.25" hidden="false" customHeight="false" outlineLevel="0" collapsed="false">
      <c r="A10" s="274"/>
      <c r="B10" s="274" t="s">
        <v>620</v>
      </c>
    </row>
    <row r="11" customFormat="false" ht="11.25" hidden="false" customHeight="false" outlineLevel="0" collapsed="false">
      <c r="A11" s="274"/>
      <c r="B11" s="274" t="s">
        <v>621</v>
      </c>
    </row>
    <row r="12" customFormat="false" ht="11.25" hidden="false" customHeight="false" outlineLevel="0" collapsed="false">
      <c r="A12" s="274"/>
      <c r="B12" s="274" t="s">
        <v>622</v>
      </c>
    </row>
    <row r="13" customFormat="false" ht="11.25" hidden="false" customHeight="false" outlineLevel="0" collapsed="false">
      <c r="A13" s="274"/>
      <c r="B13" s="274" t="s">
        <v>623</v>
      </c>
    </row>
    <row r="14" customFormat="false" ht="11.25" hidden="false" customHeight="false" outlineLevel="0" collapsed="false">
      <c r="A14" s="274"/>
      <c r="B14" s="274" t="s">
        <v>624</v>
      </c>
    </row>
    <row r="15" customFormat="false" ht="11.25" hidden="false" customHeight="false" outlineLevel="0" collapsed="false">
      <c r="A15" s="274"/>
      <c r="B15" s="274" t="s">
        <v>625</v>
      </c>
    </row>
    <row r="16" customFormat="false" ht="11.25" hidden="false" customHeight="false" outlineLevel="0" collapsed="false">
      <c r="A16" s="274"/>
      <c r="B16" s="274" t="s">
        <v>626</v>
      </c>
    </row>
    <row r="17" customFormat="false" ht="11.25" hidden="false" customHeight="false" outlineLevel="0" collapsed="false">
      <c r="B17" s="274" t="s">
        <v>627</v>
      </c>
    </row>
    <row r="18" customFormat="false" ht="11.25" hidden="false" customHeight="false" outlineLevel="0" collapsed="false">
      <c r="B18" s="274" t="s">
        <v>628</v>
      </c>
    </row>
    <row r="19" customFormat="false" ht="11.25" hidden="false" customHeight="false" outlineLevel="0" collapsed="false">
      <c r="B19" s="274" t="s">
        <v>629</v>
      </c>
    </row>
    <row r="20" customFormat="false" ht="11.25" hidden="false" customHeight="false" outlineLevel="0" collapsed="false">
      <c r="B20" s="274" t="s">
        <v>630</v>
      </c>
    </row>
    <row r="21" customFormat="false" ht="11.25" hidden="false" customHeight="false" outlineLevel="0" collapsed="false">
      <c r="B21" s="274" t="s">
        <v>631</v>
      </c>
    </row>
    <row r="22" customFormat="false" ht="11.25" hidden="false" customHeight="false" outlineLevel="0" collapsed="false">
      <c r="B22" s="274" t="s">
        <v>632</v>
      </c>
    </row>
    <row r="23" customFormat="false" ht="11.25" hidden="false" customHeight="false" outlineLevel="0" collapsed="false">
      <c r="B23" s="274" t="s">
        <v>633</v>
      </c>
    </row>
    <row r="24" customFormat="false" ht="11.25" hidden="false" customHeight="false" outlineLevel="0" collapsed="false">
      <c r="B24" s="274" t="s">
        <v>634</v>
      </c>
    </row>
    <row r="33" customFormat="false" ht="18.75" hidden="false" customHeight="false" outlineLevel="0" collapsed="false">
      <c r="D33" s="275"/>
    </row>
    <row r="38" customFormat="false" ht="18.75" hidden="false" customHeight="false" outlineLevel="0" collapsed="false">
      <c r="E38" s="275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1" activeCellId="0" sqref="K31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6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W44" activeCellId="0" sqref="W44"/>
    </sheetView>
  </sheetViews>
  <sheetFormatPr defaultColWidth="8.7695312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7" activeCellId="0" sqref="K17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7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41" activeCellId="0" sqref="I41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6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B1:E3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6953125" defaultRowHeight="11.25" zeroHeight="false" outlineLevelRow="0" outlineLevelCol="0"/>
  <sheetData>
    <row r="1" customFormat="false" ht="52.5" hidden="false" customHeight="true" outlineLevel="0" collapsed="false">
      <c r="B1" s="260"/>
      <c r="C1" s="260"/>
    </row>
    <row r="33" customFormat="false" ht="15.75" hidden="false" customHeight="false" outlineLevel="0" collapsed="false">
      <c r="D33" s="278"/>
    </row>
    <row r="38" customFormat="false" ht="15.75" hidden="false" customHeight="false" outlineLevel="0" collapsed="false">
      <c r="E38" s="27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3" activeCellId="0" sqref="D53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9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3" activeCellId="0" sqref="D53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80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S10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8" activeCellId="0" sqref="I18"/>
    </sheetView>
  </sheetViews>
  <sheetFormatPr defaultColWidth="9.14453125" defaultRowHeight="11.25" zeroHeight="false" outlineLevelRow="0" outlineLevelCol="0"/>
  <cols>
    <col collapsed="false" customWidth="false" hidden="false" outlineLevel="0" max="1" min="1" style="274" width="9.13"/>
    <col collapsed="false" customWidth="true" hidden="false" outlineLevel="0" max="2" min="2" style="274" width="22.71"/>
    <col collapsed="false" customWidth="false" hidden="false" outlineLevel="0" max="1024" min="3" style="274" width="9.13"/>
  </cols>
  <sheetData>
    <row r="1" customFormat="false" ht="11.25" hidden="false" customHeight="false" outlineLevel="0" collapsed="false">
      <c r="B1" s="274" t="s">
        <v>635</v>
      </c>
      <c r="C1" s="274" t="s">
        <v>636</v>
      </c>
      <c r="D1" s="274" t="s">
        <v>637</v>
      </c>
      <c r="E1" s="274" t="s">
        <v>638</v>
      </c>
      <c r="F1" s="274" t="s">
        <v>639</v>
      </c>
      <c r="G1" s="274" t="s">
        <v>640</v>
      </c>
      <c r="H1" s="274" t="s">
        <v>641</v>
      </c>
      <c r="I1" s="274" t="s">
        <v>642</v>
      </c>
      <c r="J1" s="274" t="s">
        <v>643</v>
      </c>
      <c r="K1" s="274" t="s">
        <v>644</v>
      </c>
      <c r="L1" s="274" t="s">
        <v>645</v>
      </c>
      <c r="M1" s="274" t="s">
        <v>646</v>
      </c>
      <c r="N1" s="274" t="s">
        <v>647</v>
      </c>
      <c r="O1" s="274" t="s">
        <v>648</v>
      </c>
      <c r="P1" s="274" t="s">
        <v>649</v>
      </c>
      <c r="Q1" s="274" t="s">
        <v>650</v>
      </c>
      <c r="R1" s="274" t="s">
        <v>651</v>
      </c>
      <c r="S1" s="274" t="s">
        <v>652</v>
      </c>
    </row>
    <row r="2" customFormat="false" ht="11.25" hidden="false" customHeight="false" outlineLevel="0" collapsed="false">
      <c r="A2" s="274" t="n">
        <v>1</v>
      </c>
      <c r="B2" s="274" t="s">
        <v>653</v>
      </c>
      <c r="C2" s="274" t="s">
        <v>44</v>
      </c>
      <c r="H2" s="274" t="s">
        <v>654</v>
      </c>
      <c r="I2" s="274" t="s">
        <v>655</v>
      </c>
      <c r="J2" s="274" t="s">
        <v>656</v>
      </c>
      <c r="K2" s="274" t="s">
        <v>657</v>
      </c>
      <c r="L2" s="274" t="s">
        <v>658</v>
      </c>
      <c r="Q2" s="274" t="s">
        <v>659</v>
      </c>
      <c r="R2" s="274" t="s">
        <v>660</v>
      </c>
      <c r="S2" s="274" t="s">
        <v>661</v>
      </c>
    </row>
    <row r="3" customFormat="false" ht="11.25" hidden="false" customHeight="false" outlineLevel="0" collapsed="false">
      <c r="A3" s="274" t="n">
        <v>2</v>
      </c>
      <c r="B3" s="274" t="s">
        <v>653</v>
      </c>
      <c r="C3" s="274" t="s">
        <v>44</v>
      </c>
      <c r="H3" s="274" t="s">
        <v>662</v>
      </c>
      <c r="I3" s="274" t="s">
        <v>663</v>
      </c>
      <c r="J3" s="274" t="s">
        <v>664</v>
      </c>
      <c r="K3" s="274" t="s">
        <v>665</v>
      </c>
      <c r="Q3" s="274" t="s">
        <v>666</v>
      </c>
      <c r="R3" s="274" t="s">
        <v>667</v>
      </c>
      <c r="S3" s="274" t="s">
        <v>661</v>
      </c>
    </row>
    <row r="4" customFormat="false" ht="11.25" hidden="false" customHeight="false" outlineLevel="0" collapsed="false">
      <c r="A4" s="274" t="n">
        <v>3</v>
      </c>
      <c r="B4" s="274" t="s">
        <v>653</v>
      </c>
      <c r="C4" s="274" t="s">
        <v>44</v>
      </c>
      <c r="H4" s="274" t="s">
        <v>668</v>
      </c>
      <c r="I4" s="274" t="s">
        <v>669</v>
      </c>
      <c r="J4" s="274" t="s">
        <v>670</v>
      </c>
      <c r="K4" s="274" t="s">
        <v>671</v>
      </c>
      <c r="Q4" s="274" t="s">
        <v>57</v>
      </c>
      <c r="R4" s="274" t="s">
        <v>672</v>
      </c>
      <c r="S4" s="274" t="s">
        <v>661</v>
      </c>
    </row>
    <row r="5" customFormat="false" ht="11.25" hidden="false" customHeight="false" outlineLevel="0" collapsed="false">
      <c r="A5" s="274" t="n">
        <v>4</v>
      </c>
      <c r="B5" s="274" t="s">
        <v>653</v>
      </c>
      <c r="C5" s="274" t="s">
        <v>44</v>
      </c>
      <c r="H5" s="274" t="s">
        <v>673</v>
      </c>
      <c r="I5" s="274" t="s">
        <v>674</v>
      </c>
      <c r="J5" s="274" t="s">
        <v>675</v>
      </c>
      <c r="K5" s="274" t="s">
        <v>676</v>
      </c>
      <c r="Q5" s="274" t="s">
        <v>659</v>
      </c>
      <c r="R5" s="274" t="s">
        <v>660</v>
      </c>
      <c r="S5" s="274" t="s">
        <v>661</v>
      </c>
    </row>
    <row r="6" customFormat="false" ht="11.25" hidden="false" customHeight="false" outlineLevel="0" collapsed="false">
      <c r="A6" s="274" t="n">
        <v>5</v>
      </c>
      <c r="B6" s="274" t="s">
        <v>653</v>
      </c>
      <c r="C6" s="274" t="s">
        <v>44</v>
      </c>
      <c r="H6" s="274" t="s">
        <v>677</v>
      </c>
      <c r="I6" s="274" t="s">
        <v>678</v>
      </c>
      <c r="J6" s="274" t="s">
        <v>679</v>
      </c>
      <c r="K6" s="274" t="s">
        <v>680</v>
      </c>
      <c r="Q6" s="274" t="s">
        <v>57</v>
      </c>
      <c r="R6" s="274" t="s">
        <v>672</v>
      </c>
      <c r="S6" s="274" t="s">
        <v>661</v>
      </c>
    </row>
    <row r="7" customFormat="false" ht="11.25" hidden="false" customHeight="false" outlineLevel="0" collapsed="false">
      <c r="A7" s="274" t="n">
        <v>6</v>
      </c>
      <c r="B7" s="274" t="s">
        <v>653</v>
      </c>
      <c r="C7" s="274" t="s">
        <v>44</v>
      </c>
      <c r="H7" s="274" t="s">
        <v>681</v>
      </c>
      <c r="I7" s="274" t="s">
        <v>682</v>
      </c>
      <c r="J7" s="274" t="s">
        <v>683</v>
      </c>
      <c r="K7" s="274" t="s">
        <v>684</v>
      </c>
      <c r="Q7" s="274" t="s">
        <v>659</v>
      </c>
      <c r="R7" s="274" t="s">
        <v>660</v>
      </c>
      <c r="S7" s="274" t="s">
        <v>661</v>
      </c>
    </row>
    <row r="8" customFormat="false" ht="11.25" hidden="false" customHeight="false" outlineLevel="0" collapsed="false">
      <c r="A8" s="274" t="n">
        <v>7</v>
      </c>
      <c r="B8" s="274" t="s">
        <v>653</v>
      </c>
      <c r="C8" s="274" t="s">
        <v>44</v>
      </c>
      <c r="H8" s="274" t="s">
        <v>685</v>
      </c>
      <c r="I8" s="274" t="s">
        <v>686</v>
      </c>
      <c r="J8" s="274" t="s">
        <v>687</v>
      </c>
      <c r="K8" s="274" t="s">
        <v>688</v>
      </c>
      <c r="Q8" s="274" t="s">
        <v>57</v>
      </c>
      <c r="R8" s="274" t="s">
        <v>672</v>
      </c>
      <c r="S8" s="274" t="s">
        <v>661</v>
      </c>
    </row>
    <row r="9" customFormat="false" ht="11.25" hidden="false" customHeight="false" outlineLevel="0" collapsed="false">
      <c r="A9" s="274" t="n">
        <v>8</v>
      </c>
      <c r="B9" s="274" t="s">
        <v>653</v>
      </c>
      <c r="C9" s="274" t="s">
        <v>44</v>
      </c>
      <c r="H9" s="274" t="s">
        <v>689</v>
      </c>
      <c r="I9" s="274" t="s">
        <v>690</v>
      </c>
      <c r="J9" s="274" t="s">
        <v>691</v>
      </c>
      <c r="K9" s="274" t="s">
        <v>692</v>
      </c>
      <c r="Q9" s="274" t="s">
        <v>659</v>
      </c>
      <c r="R9" s="274" t="s">
        <v>660</v>
      </c>
      <c r="S9" s="274" t="s">
        <v>661</v>
      </c>
    </row>
    <row r="10" customFormat="false" ht="11.25" hidden="false" customHeight="false" outlineLevel="0" collapsed="false">
      <c r="A10" s="274" t="n">
        <v>9</v>
      </c>
      <c r="B10" s="274" t="s">
        <v>653</v>
      </c>
      <c r="C10" s="274" t="s">
        <v>44</v>
      </c>
      <c r="H10" s="274" t="s">
        <v>693</v>
      </c>
      <c r="I10" s="274" t="s">
        <v>694</v>
      </c>
      <c r="J10" s="274" t="s">
        <v>695</v>
      </c>
      <c r="K10" s="274" t="s">
        <v>657</v>
      </c>
      <c r="Q10" s="274" t="s">
        <v>659</v>
      </c>
      <c r="R10" s="274" t="s">
        <v>660</v>
      </c>
      <c r="S10" s="274" t="s">
        <v>661</v>
      </c>
    </row>
    <row r="11" customFormat="false" ht="11.25" hidden="false" customHeight="false" outlineLevel="0" collapsed="false">
      <c r="A11" s="274" t="n">
        <v>10</v>
      </c>
      <c r="B11" s="274" t="s">
        <v>653</v>
      </c>
      <c r="C11" s="274" t="s">
        <v>44</v>
      </c>
      <c r="H11" s="274" t="s">
        <v>696</v>
      </c>
      <c r="I11" s="274" t="s">
        <v>697</v>
      </c>
      <c r="J11" s="274" t="s">
        <v>698</v>
      </c>
      <c r="K11" s="274" t="s">
        <v>699</v>
      </c>
      <c r="Q11" s="274" t="s">
        <v>57</v>
      </c>
      <c r="R11" s="274" t="s">
        <v>672</v>
      </c>
      <c r="S11" s="274" t="s">
        <v>661</v>
      </c>
    </row>
    <row r="12" customFormat="false" ht="11.25" hidden="false" customHeight="false" outlineLevel="0" collapsed="false">
      <c r="A12" s="274" t="n">
        <v>11</v>
      </c>
      <c r="B12" s="274" t="s">
        <v>653</v>
      </c>
      <c r="C12" s="274" t="s">
        <v>44</v>
      </c>
      <c r="H12" s="274" t="s">
        <v>700</v>
      </c>
      <c r="I12" s="274" t="s">
        <v>701</v>
      </c>
      <c r="J12" s="274" t="s">
        <v>702</v>
      </c>
      <c r="K12" s="274" t="s">
        <v>684</v>
      </c>
      <c r="L12" s="274" t="s">
        <v>703</v>
      </c>
      <c r="Q12" s="274" t="s">
        <v>659</v>
      </c>
      <c r="R12" s="274" t="s">
        <v>660</v>
      </c>
      <c r="S12" s="274" t="s">
        <v>661</v>
      </c>
    </row>
    <row r="13" customFormat="false" ht="11.25" hidden="false" customHeight="false" outlineLevel="0" collapsed="false">
      <c r="A13" s="274" t="n">
        <v>12</v>
      </c>
      <c r="B13" s="274" t="s">
        <v>653</v>
      </c>
      <c r="C13" s="274" t="s">
        <v>44</v>
      </c>
      <c r="H13" s="274" t="s">
        <v>704</v>
      </c>
      <c r="I13" s="274" t="s">
        <v>705</v>
      </c>
      <c r="J13" s="274" t="s">
        <v>706</v>
      </c>
      <c r="K13" s="274" t="s">
        <v>707</v>
      </c>
      <c r="Q13" s="274" t="s">
        <v>57</v>
      </c>
      <c r="R13" s="274" t="s">
        <v>672</v>
      </c>
      <c r="S13" s="274" t="s">
        <v>661</v>
      </c>
    </row>
    <row r="14" customFormat="false" ht="11.25" hidden="false" customHeight="false" outlineLevel="0" collapsed="false">
      <c r="A14" s="274" t="n">
        <v>13</v>
      </c>
      <c r="B14" s="274" t="s">
        <v>653</v>
      </c>
      <c r="C14" s="274" t="s">
        <v>44</v>
      </c>
      <c r="H14" s="274" t="s">
        <v>708</v>
      </c>
      <c r="I14" s="274" t="s">
        <v>709</v>
      </c>
      <c r="J14" s="274" t="s">
        <v>710</v>
      </c>
      <c r="K14" s="274" t="s">
        <v>711</v>
      </c>
      <c r="L14" s="274" t="s">
        <v>712</v>
      </c>
      <c r="Q14" s="274" t="s">
        <v>57</v>
      </c>
      <c r="R14" s="274" t="s">
        <v>672</v>
      </c>
      <c r="S14" s="274" t="s">
        <v>661</v>
      </c>
    </row>
    <row r="15" customFormat="false" ht="11.25" hidden="false" customHeight="false" outlineLevel="0" collapsed="false">
      <c r="A15" s="274" t="n">
        <v>14</v>
      </c>
      <c r="B15" s="274" t="s">
        <v>653</v>
      </c>
      <c r="C15" s="274" t="s">
        <v>44</v>
      </c>
      <c r="H15" s="274" t="s">
        <v>713</v>
      </c>
      <c r="I15" s="274" t="s">
        <v>714</v>
      </c>
      <c r="J15" s="274" t="s">
        <v>715</v>
      </c>
      <c r="K15" s="274" t="s">
        <v>716</v>
      </c>
      <c r="Q15" s="274" t="s">
        <v>57</v>
      </c>
      <c r="R15" s="274" t="s">
        <v>672</v>
      </c>
      <c r="S15" s="274" t="s">
        <v>661</v>
      </c>
    </row>
    <row r="16" customFormat="false" ht="11.25" hidden="false" customHeight="false" outlineLevel="0" collapsed="false">
      <c r="A16" s="274" t="n">
        <v>15</v>
      </c>
      <c r="B16" s="274" t="s">
        <v>653</v>
      </c>
      <c r="C16" s="274" t="s">
        <v>44</v>
      </c>
      <c r="H16" s="274" t="s">
        <v>717</v>
      </c>
      <c r="I16" s="274" t="s">
        <v>718</v>
      </c>
      <c r="J16" s="274" t="s">
        <v>719</v>
      </c>
      <c r="K16" s="274" t="s">
        <v>720</v>
      </c>
      <c r="Q16" s="274" t="s">
        <v>57</v>
      </c>
      <c r="R16" s="274" t="s">
        <v>672</v>
      </c>
      <c r="S16" s="274" t="s">
        <v>661</v>
      </c>
    </row>
    <row r="17" customFormat="false" ht="11.25" hidden="false" customHeight="false" outlineLevel="0" collapsed="false">
      <c r="A17" s="274" t="n">
        <v>16</v>
      </c>
      <c r="B17" s="274" t="s">
        <v>653</v>
      </c>
      <c r="C17" s="274" t="s">
        <v>44</v>
      </c>
      <c r="H17" s="274" t="s">
        <v>721</v>
      </c>
      <c r="I17" s="274" t="s">
        <v>722</v>
      </c>
      <c r="J17" s="274" t="s">
        <v>723</v>
      </c>
      <c r="K17" s="274" t="s">
        <v>680</v>
      </c>
      <c r="Q17" s="274" t="s">
        <v>57</v>
      </c>
      <c r="R17" s="274" t="s">
        <v>672</v>
      </c>
      <c r="S17" s="274" t="s">
        <v>661</v>
      </c>
    </row>
    <row r="18" customFormat="false" ht="11.25" hidden="false" customHeight="false" outlineLevel="0" collapsed="false">
      <c r="A18" s="274" t="n">
        <v>17</v>
      </c>
      <c r="B18" s="274" t="s">
        <v>653</v>
      </c>
      <c r="C18" s="274" t="s">
        <v>44</v>
      </c>
      <c r="H18" s="274" t="s">
        <v>724</v>
      </c>
      <c r="I18" s="274" t="s">
        <v>725</v>
      </c>
      <c r="J18" s="274" t="s">
        <v>726</v>
      </c>
      <c r="K18" s="274" t="s">
        <v>727</v>
      </c>
      <c r="Q18" s="274" t="s">
        <v>659</v>
      </c>
      <c r="R18" s="274" t="s">
        <v>660</v>
      </c>
      <c r="S18" s="274" t="s">
        <v>661</v>
      </c>
    </row>
    <row r="19" customFormat="false" ht="11.25" hidden="false" customHeight="false" outlineLevel="0" collapsed="false">
      <c r="A19" s="274" t="n">
        <v>18</v>
      </c>
      <c r="B19" s="274" t="s">
        <v>653</v>
      </c>
      <c r="C19" s="274" t="s">
        <v>44</v>
      </c>
      <c r="H19" s="274" t="s">
        <v>728</v>
      </c>
      <c r="I19" s="274" t="s">
        <v>729</v>
      </c>
      <c r="J19" s="274" t="s">
        <v>730</v>
      </c>
      <c r="K19" s="274" t="s">
        <v>731</v>
      </c>
      <c r="Q19" s="274" t="s">
        <v>57</v>
      </c>
      <c r="R19" s="274" t="s">
        <v>672</v>
      </c>
      <c r="S19" s="274" t="s">
        <v>661</v>
      </c>
    </row>
    <row r="20" customFormat="false" ht="11.25" hidden="false" customHeight="false" outlineLevel="0" collapsed="false">
      <c r="A20" s="274" t="n">
        <v>19</v>
      </c>
      <c r="B20" s="274" t="s">
        <v>653</v>
      </c>
      <c r="C20" s="274" t="s">
        <v>44</v>
      </c>
      <c r="H20" s="274" t="s">
        <v>732</v>
      </c>
      <c r="I20" s="274" t="s">
        <v>733</v>
      </c>
      <c r="J20" s="274" t="s">
        <v>734</v>
      </c>
      <c r="K20" s="274" t="s">
        <v>735</v>
      </c>
      <c r="Q20" s="274" t="s">
        <v>57</v>
      </c>
      <c r="R20" s="274" t="s">
        <v>672</v>
      </c>
      <c r="S20" s="274" t="s">
        <v>661</v>
      </c>
    </row>
    <row r="21" customFormat="false" ht="11.25" hidden="false" customHeight="false" outlineLevel="0" collapsed="false">
      <c r="A21" s="274" t="n">
        <v>20</v>
      </c>
      <c r="B21" s="274" t="s">
        <v>653</v>
      </c>
      <c r="C21" s="274" t="s">
        <v>44</v>
      </c>
      <c r="H21" s="274" t="s">
        <v>736</v>
      </c>
      <c r="I21" s="274" t="s">
        <v>737</v>
      </c>
      <c r="J21" s="274" t="s">
        <v>738</v>
      </c>
      <c r="K21" s="274" t="s">
        <v>739</v>
      </c>
      <c r="Q21" s="274" t="s">
        <v>57</v>
      </c>
      <c r="R21" s="274" t="s">
        <v>672</v>
      </c>
      <c r="S21" s="274" t="s">
        <v>661</v>
      </c>
    </row>
    <row r="22" customFormat="false" ht="11.25" hidden="false" customHeight="false" outlineLevel="0" collapsed="false">
      <c r="A22" s="274" t="n">
        <v>21</v>
      </c>
      <c r="B22" s="274" t="s">
        <v>653</v>
      </c>
      <c r="C22" s="274" t="s">
        <v>44</v>
      </c>
      <c r="H22" s="274" t="s">
        <v>740</v>
      </c>
      <c r="I22" s="274" t="s">
        <v>741</v>
      </c>
      <c r="J22" s="274" t="s">
        <v>742</v>
      </c>
      <c r="K22" s="274" t="s">
        <v>743</v>
      </c>
      <c r="Q22" s="274" t="s">
        <v>744</v>
      </c>
      <c r="R22" s="274" t="s">
        <v>745</v>
      </c>
      <c r="S22" s="274" t="s">
        <v>661</v>
      </c>
    </row>
    <row r="23" customFormat="false" ht="11.25" hidden="false" customHeight="false" outlineLevel="0" collapsed="false">
      <c r="A23" s="274" t="n">
        <v>22</v>
      </c>
      <c r="B23" s="274" t="s">
        <v>653</v>
      </c>
      <c r="C23" s="274" t="s">
        <v>44</v>
      </c>
      <c r="H23" s="274" t="s">
        <v>746</v>
      </c>
      <c r="I23" s="274" t="s">
        <v>747</v>
      </c>
      <c r="J23" s="274" t="s">
        <v>748</v>
      </c>
      <c r="K23" s="274" t="s">
        <v>749</v>
      </c>
      <c r="Q23" s="274" t="s">
        <v>659</v>
      </c>
      <c r="R23" s="274" t="s">
        <v>660</v>
      </c>
      <c r="S23" s="274" t="s">
        <v>661</v>
      </c>
    </row>
    <row r="24" customFormat="false" ht="11.25" hidden="false" customHeight="false" outlineLevel="0" collapsed="false">
      <c r="A24" s="274" t="n">
        <v>23</v>
      </c>
      <c r="B24" s="274" t="s">
        <v>653</v>
      </c>
      <c r="C24" s="274" t="s">
        <v>44</v>
      </c>
      <c r="H24" s="274" t="s">
        <v>750</v>
      </c>
      <c r="I24" s="274" t="s">
        <v>751</v>
      </c>
      <c r="J24" s="274" t="s">
        <v>752</v>
      </c>
      <c r="K24" s="274" t="s">
        <v>753</v>
      </c>
      <c r="Q24" s="274" t="s">
        <v>659</v>
      </c>
      <c r="R24" s="274" t="s">
        <v>660</v>
      </c>
      <c r="S24" s="274" t="s">
        <v>661</v>
      </c>
    </row>
    <row r="25" customFormat="false" ht="11.25" hidden="false" customHeight="false" outlineLevel="0" collapsed="false">
      <c r="A25" s="274" t="n">
        <v>24</v>
      </c>
      <c r="B25" s="274" t="s">
        <v>653</v>
      </c>
      <c r="C25" s="274" t="s">
        <v>44</v>
      </c>
      <c r="H25" s="274" t="s">
        <v>754</v>
      </c>
      <c r="I25" s="274" t="s">
        <v>755</v>
      </c>
      <c r="J25" s="274" t="s">
        <v>756</v>
      </c>
      <c r="K25" s="274" t="s">
        <v>757</v>
      </c>
      <c r="L25" s="274" t="s">
        <v>758</v>
      </c>
      <c r="Q25" s="274" t="s">
        <v>57</v>
      </c>
      <c r="R25" s="274" t="s">
        <v>672</v>
      </c>
      <c r="S25" s="274" t="s">
        <v>661</v>
      </c>
    </row>
    <row r="26" customFormat="false" ht="11.25" hidden="false" customHeight="false" outlineLevel="0" collapsed="false">
      <c r="A26" s="274" t="n">
        <v>25</v>
      </c>
      <c r="B26" s="274" t="s">
        <v>653</v>
      </c>
      <c r="C26" s="274" t="s">
        <v>44</v>
      </c>
      <c r="H26" s="274" t="s">
        <v>759</v>
      </c>
      <c r="I26" s="274" t="s">
        <v>760</v>
      </c>
      <c r="J26" s="274" t="s">
        <v>761</v>
      </c>
      <c r="K26" s="274" t="s">
        <v>720</v>
      </c>
      <c r="Q26" s="274" t="s">
        <v>57</v>
      </c>
      <c r="R26" s="274" t="s">
        <v>672</v>
      </c>
      <c r="S26" s="274" t="s">
        <v>661</v>
      </c>
    </row>
    <row r="27" customFormat="false" ht="11.25" hidden="false" customHeight="false" outlineLevel="0" collapsed="false">
      <c r="A27" s="274" t="n">
        <v>26</v>
      </c>
      <c r="B27" s="274" t="s">
        <v>653</v>
      </c>
      <c r="C27" s="274" t="s">
        <v>44</v>
      </c>
      <c r="H27" s="274" t="s">
        <v>762</v>
      </c>
      <c r="I27" s="274" t="s">
        <v>763</v>
      </c>
      <c r="J27" s="274" t="s">
        <v>764</v>
      </c>
      <c r="K27" s="274" t="s">
        <v>765</v>
      </c>
      <c r="Q27" s="274" t="s">
        <v>57</v>
      </c>
      <c r="R27" s="274" t="s">
        <v>672</v>
      </c>
      <c r="S27" s="274" t="s">
        <v>661</v>
      </c>
    </row>
    <row r="28" customFormat="false" ht="11.25" hidden="false" customHeight="false" outlineLevel="0" collapsed="false">
      <c r="A28" s="274" t="n">
        <v>27</v>
      </c>
      <c r="B28" s="274" t="s">
        <v>653</v>
      </c>
      <c r="C28" s="274" t="s">
        <v>44</v>
      </c>
      <c r="H28" s="274" t="s">
        <v>766</v>
      </c>
      <c r="I28" s="274" t="s">
        <v>767</v>
      </c>
      <c r="J28" s="274" t="s">
        <v>768</v>
      </c>
      <c r="K28" s="274" t="s">
        <v>716</v>
      </c>
      <c r="L28" s="274" t="s">
        <v>769</v>
      </c>
      <c r="Q28" s="274" t="s">
        <v>666</v>
      </c>
      <c r="R28" s="274" t="s">
        <v>667</v>
      </c>
      <c r="S28" s="274" t="s">
        <v>661</v>
      </c>
    </row>
    <row r="29" customFormat="false" ht="11.25" hidden="false" customHeight="false" outlineLevel="0" collapsed="false">
      <c r="A29" s="274" t="n">
        <v>28</v>
      </c>
      <c r="B29" s="274" t="s">
        <v>653</v>
      </c>
      <c r="C29" s="274" t="s">
        <v>44</v>
      </c>
      <c r="H29" s="274" t="s">
        <v>766</v>
      </c>
      <c r="I29" s="274" t="s">
        <v>767</v>
      </c>
      <c r="J29" s="274" t="s">
        <v>768</v>
      </c>
      <c r="K29" s="274" t="s">
        <v>716</v>
      </c>
      <c r="L29" s="274" t="s">
        <v>769</v>
      </c>
      <c r="Q29" s="274" t="s">
        <v>770</v>
      </c>
      <c r="R29" s="274" t="s">
        <v>771</v>
      </c>
      <c r="S29" s="274" t="s">
        <v>661</v>
      </c>
    </row>
    <row r="30" customFormat="false" ht="11.25" hidden="false" customHeight="false" outlineLevel="0" collapsed="false">
      <c r="A30" s="274" t="n">
        <v>29</v>
      </c>
      <c r="B30" s="274" t="s">
        <v>653</v>
      </c>
      <c r="C30" s="274" t="s">
        <v>44</v>
      </c>
      <c r="H30" s="274" t="s">
        <v>766</v>
      </c>
      <c r="I30" s="274" t="s">
        <v>767</v>
      </c>
      <c r="J30" s="274" t="s">
        <v>768</v>
      </c>
      <c r="K30" s="274" t="s">
        <v>716</v>
      </c>
      <c r="L30" s="274" t="s">
        <v>769</v>
      </c>
      <c r="Q30" s="274" t="s">
        <v>659</v>
      </c>
      <c r="R30" s="274" t="s">
        <v>660</v>
      </c>
      <c r="S30" s="274" t="s">
        <v>661</v>
      </c>
    </row>
    <row r="31" customFormat="false" ht="11.25" hidden="false" customHeight="false" outlineLevel="0" collapsed="false">
      <c r="A31" s="274" t="n">
        <v>30</v>
      </c>
      <c r="B31" s="274" t="s">
        <v>653</v>
      </c>
      <c r="C31" s="274" t="s">
        <v>44</v>
      </c>
      <c r="H31" s="274" t="s">
        <v>772</v>
      </c>
      <c r="I31" s="274" t="s">
        <v>773</v>
      </c>
      <c r="J31" s="274" t="s">
        <v>774</v>
      </c>
      <c r="K31" s="274" t="s">
        <v>775</v>
      </c>
      <c r="Q31" s="274" t="s">
        <v>776</v>
      </c>
      <c r="R31" s="274" t="s">
        <v>777</v>
      </c>
      <c r="S31" s="274" t="s">
        <v>661</v>
      </c>
    </row>
    <row r="32" customFormat="false" ht="11.25" hidden="false" customHeight="false" outlineLevel="0" collapsed="false">
      <c r="A32" s="274" t="n">
        <v>31</v>
      </c>
      <c r="B32" s="274" t="s">
        <v>653</v>
      </c>
      <c r="C32" s="274" t="s">
        <v>44</v>
      </c>
      <c r="H32" s="274" t="s">
        <v>778</v>
      </c>
      <c r="I32" s="274" t="s">
        <v>779</v>
      </c>
      <c r="J32" s="274" t="s">
        <v>780</v>
      </c>
      <c r="K32" s="274" t="s">
        <v>781</v>
      </c>
      <c r="Q32" s="274" t="s">
        <v>659</v>
      </c>
      <c r="R32" s="274" t="s">
        <v>660</v>
      </c>
      <c r="S32" s="274" t="s">
        <v>661</v>
      </c>
    </row>
    <row r="33" customFormat="false" ht="11.25" hidden="false" customHeight="false" outlineLevel="0" collapsed="false">
      <c r="A33" s="274" t="n">
        <v>32</v>
      </c>
      <c r="B33" s="274" t="s">
        <v>653</v>
      </c>
      <c r="C33" s="274" t="s">
        <v>44</v>
      </c>
      <c r="H33" s="274" t="s">
        <v>782</v>
      </c>
      <c r="I33" s="274" t="s">
        <v>783</v>
      </c>
      <c r="J33" s="274" t="s">
        <v>784</v>
      </c>
      <c r="K33" s="274" t="s">
        <v>785</v>
      </c>
      <c r="Q33" s="274" t="s">
        <v>57</v>
      </c>
      <c r="R33" s="274" t="s">
        <v>672</v>
      </c>
      <c r="S33" s="274" t="s">
        <v>661</v>
      </c>
    </row>
    <row r="34" customFormat="false" ht="11.25" hidden="false" customHeight="false" outlineLevel="0" collapsed="false">
      <c r="A34" s="274" t="n">
        <v>33</v>
      </c>
      <c r="B34" s="274" t="s">
        <v>653</v>
      </c>
      <c r="C34" s="274" t="s">
        <v>44</v>
      </c>
      <c r="H34" s="274" t="s">
        <v>786</v>
      </c>
      <c r="I34" s="274" t="s">
        <v>787</v>
      </c>
      <c r="J34" s="274" t="s">
        <v>788</v>
      </c>
      <c r="K34" s="274" t="s">
        <v>785</v>
      </c>
      <c r="Q34" s="274" t="s">
        <v>659</v>
      </c>
      <c r="R34" s="274" t="s">
        <v>660</v>
      </c>
      <c r="S34" s="274" t="s">
        <v>661</v>
      </c>
    </row>
    <row r="35" customFormat="false" ht="11.25" hidden="false" customHeight="false" outlineLevel="0" collapsed="false">
      <c r="A35" s="274" t="n">
        <v>34</v>
      </c>
      <c r="B35" s="274" t="s">
        <v>653</v>
      </c>
      <c r="C35" s="274" t="s">
        <v>44</v>
      </c>
      <c r="H35" s="274" t="s">
        <v>789</v>
      </c>
      <c r="I35" s="274" t="s">
        <v>790</v>
      </c>
      <c r="J35" s="274" t="s">
        <v>791</v>
      </c>
      <c r="K35" s="274" t="s">
        <v>792</v>
      </c>
      <c r="Q35" s="274" t="s">
        <v>57</v>
      </c>
      <c r="R35" s="274" t="s">
        <v>672</v>
      </c>
      <c r="S35" s="274" t="s">
        <v>661</v>
      </c>
    </row>
    <row r="36" customFormat="false" ht="11.25" hidden="false" customHeight="false" outlineLevel="0" collapsed="false">
      <c r="A36" s="274" t="n">
        <v>35</v>
      </c>
      <c r="B36" s="274" t="s">
        <v>653</v>
      </c>
      <c r="C36" s="274" t="s">
        <v>44</v>
      </c>
      <c r="H36" s="274" t="s">
        <v>793</v>
      </c>
      <c r="I36" s="274" t="s">
        <v>794</v>
      </c>
      <c r="J36" s="274" t="s">
        <v>795</v>
      </c>
      <c r="K36" s="274" t="s">
        <v>711</v>
      </c>
      <c r="L36" s="274" t="s">
        <v>796</v>
      </c>
      <c r="Q36" s="274" t="s">
        <v>57</v>
      </c>
      <c r="R36" s="274" t="s">
        <v>672</v>
      </c>
      <c r="S36" s="274" t="s">
        <v>661</v>
      </c>
    </row>
    <row r="37" customFormat="false" ht="11.25" hidden="false" customHeight="false" outlineLevel="0" collapsed="false">
      <c r="A37" s="274" t="n">
        <v>36</v>
      </c>
      <c r="B37" s="274" t="s">
        <v>653</v>
      </c>
      <c r="C37" s="274" t="s">
        <v>44</v>
      </c>
      <c r="H37" s="274" t="s">
        <v>797</v>
      </c>
      <c r="I37" s="274" t="s">
        <v>798</v>
      </c>
      <c r="J37" s="274" t="s">
        <v>799</v>
      </c>
      <c r="K37" s="274" t="s">
        <v>800</v>
      </c>
      <c r="L37" s="274" t="s">
        <v>801</v>
      </c>
      <c r="Q37" s="274" t="s">
        <v>57</v>
      </c>
      <c r="R37" s="274" t="s">
        <v>672</v>
      </c>
      <c r="S37" s="274" t="s">
        <v>661</v>
      </c>
    </row>
    <row r="38" customFormat="false" ht="11.25" hidden="false" customHeight="false" outlineLevel="0" collapsed="false">
      <c r="A38" s="274" t="n">
        <v>37</v>
      </c>
      <c r="B38" s="274" t="s">
        <v>653</v>
      </c>
      <c r="C38" s="274" t="s">
        <v>44</v>
      </c>
      <c r="H38" s="274" t="s">
        <v>802</v>
      </c>
      <c r="I38" s="274" t="s">
        <v>803</v>
      </c>
      <c r="J38" s="274" t="s">
        <v>804</v>
      </c>
      <c r="K38" s="274" t="s">
        <v>665</v>
      </c>
      <c r="Q38" s="274" t="s">
        <v>659</v>
      </c>
      <c r="R38" s="274" t="s">
        <v>660</v>
      </c>
      <c r="S38" s="274" t="s">
        <v>661</v>
      </c>
    </row>
    <row r="39" customFormat="false" ht="11.25" hidden="false" customHeight="false" outlineLevel="0" collapsed="false">
      <c r="A39" s="274" t="n">
        <v>38</v>
      </c>
      <c r="B39" s="274" t="s">
        <v>653</v>
      </c>
      <c r="C39" s="274" t="s">
        <v>44</v>
      </c>
      <c r="H39" s="274" t="s">
        <v>805</v>
      </c>
      <c r="I39" s="274" t="s">
        <v>806</v>
      </c>
      <c r="J39" s="274" t="s">
        <v>807</v>
      </c>
      <c r="K39" s="274" t="s">
        <v>711</v>
      </c>
      <c r="Q39" s="274" t="s">
        <v>57</v>
      </c>
      <c r="R39" s="274" t="s">
        <v>672</v>
      </c>
      <c r="S39" s="274" t="s">
        <v>661</v>
      </c>
    </row>
    <row r="40" customFormat="false" ht="11.25" hidden="false" customHeight="false" outlineLevel="0" collapsed="false">
      <c r="A40" s="274" t="n">
        <v>39</v>
      </c>
      <c r="B40" s="274" t="s">
        <v>653</v>
      </c>
      <c r="C40" s="274" t="s">
        <v>44</v>
      </c>
      <c r="H40" s="274" t="s">
        <v>808</v>
      </c>
      <c r="I40" s="274" t="s">
        <v>809</v>
      </c>
      <c r="J40" s="274" t="s">
        <v>810</v>
      </c>
      <c r="K40" s="274" t="s">
        <v>811</v>
      </c>
      <c r="L40" s="274" t="s">
        <v>812</v>
      </c>
      <c r="Q40" s="274" t="s">
        <v>659</v>
      </c>
      <c r="R40" s="274" t="s">
        <v>660</v>
      </c>
      <c r="S40" s="274" t="s">
        <v>661</v>
      </c>
    </row>
    <row r="41" customFormat="false" ht="11.25" hidden="false" customHeight="false" outlineLevel="0" collapsed="false">
      <c r="A41" s="274" t="n">
        <v>40</v>
      </c>
      <c r="B41" s="274" t="s">
        <v>653</v>
      </c>
      <c r="C41" s="274" t="s">
        <v>44</v>
      </c>
      <c r="H41" s="274" t="s">
        <v>813</v>
      </c>
      <c r="I41" s="274" t="s">
        <v>814</v>
      </c>
      <c r="J41" s="274" t="s">
        <v>815</v>
      </c>
      <c r="K41" s="274" t="s">
        <v>816</v>
      </c>
      <c r="L41" s="274" t="s">
        <v>817</v>
      </c>
      <c r="Q41" s="274" t="s">
        <v>659</v>
      </c>
      <c r="R41" s="274" t="s">
        <v>660</v>
      </c>
      <c r="S41" s="274" t="s">
        <v>661</v>
      </c>
    </row>
    <row r="42" customFormat="false" ht="11.25" hidden="false" customHeight="false" outlineLevel="0" collapsed="false">
      <c r="A42" s="274" t="n">
        <v>41</v>
      </c>
      <c r="B42" s="274" t="s">
        <v>653</v>
      </c>
      <c r="C42" s="274" t="s">
        <v>44</v>
      </c>
      <c r="H42" s="274" t="s">
        <v>818</v>
      </c>
      <c r="I42" s="274" t="s">
        <v>819</v>
      </c>
      <c r="J42" s="274" t="s">
        <v>820</v>
      </c>
      <c r="K42" s="274" t="s">
        <v>821</v>
      </c>
      <c r="Q42" s="274" t="s">
        <v>659</v>
      </c>
      <c r="R42" s="274" t="s">
        <v>660</v>
      </c>
      <c r="S42" s="274" t="s">
        <v>661</v>
      </c>
    </row>
    <row r="43" customFormat="false" ht="11.25" hidden="false" customHeight="false" outlineLevel="0" collapsed="false">
      <c r="A43" s="274" t="n">
        <v>42</v>
      </c>
      <c r="B43" s="274" t="s">
        <v>653</v>
      </c>
      <c r="C43" s="274" t="s">
        <v>44</v>
      </c>
      <c r="H43" s="274" t="s">
        <v>822</v>
      </c>
      <c r="I43" s="274" t="s">
        <v>823</v>
      </c>
      <c r="J43" s="274" t="s">
        <v>824</v>
      </c>
      <c r="K43" s="274" t="s">
        <v>825</v>
      </c>
      <c r="L43" s="274" t="s">
        <v>826</v>
      </c>
      <c r="Q43" s="274" t="s">
        <v>57</v>
      </c>
      <c r="R43" s="274" t="s">
        <v>672</v>
      </c>
      <c r="S43" s="274" t="s">
        <v>661</v>
      </c>
    </row>
    <row r="44" customFormat="false" ht="11.25" hidden="false" customHeight="false" outlineLevel="0" collapsed="false">
      <c r="A44" s="274" t="n">
        <v>43</v>
      </c>
      <c r="B44" s="274" t="s">
        <v>653</v>
      </c>
      <c r="C44" s="274" t="s">
        <v>44</v>
      </c>
      <c r="H44" s="274" t="s">
        <v>827</v>
      </c>
      <c r="I44" s="274" t="s">
        <v>823</v>
      </c>
      <c r="J44" s="274" t="s">
        <v>828</v>
      </c>
      <c r="K44" s="274" t="s">
        <v>829</v>
      </c>
      <c r="Q44" s="274" t="s">
        <v>659</v>
      </c>
      <c r="R44" s="274" t="s">
        <v>660</v>
      </c>
      <c r="S44" s="274" t="s">
        <v>661</v>
      </c>
    </row>
    <row r="45" customFormat="false" ht="11.25" hidden="false" customHeight="false" outlineLevel="0" collapsed="false">
      <c r="A45" s="274" t="n">
        <v>44</v>
      </c>
      <c r="B45" s="274" t="s">
        <v>653</v>
      </c>
      <c r="C45" s="274" t="s">
        <v>44</v>
      </c>
      <c r="H45" s="274" t="s">
        <v>830</v>
      </c>
      <c r="I45" s="274" t="s">
        <v>831</v>
      </c>
      <c r="J45" s="274" t="s">
        <v>832</v>
      </c>
      <c r="K45" s="274" t="s">
        <v>833</v>
      </c>
      <c r="Q45" s="274" t="s">
        <v>834</v>
      </c>
      <c r="R45" s="274" t="s">
        <v>835</v>
      </c>
      <c r="S45" s="274" t="s">
        <v>661</v>
      </c>
    </row>
    <row r="46" customFormat="false" ht="11.25" hidden="false" customHeight="false" outlineLevel="0" collapsed="false">
      <c r="A46" s="274" t="n">
        <v>45</v>
      </c>
      <c r="B46" s="274" t="s">
        <v>653</v>
      </c>
      <c r="C46" s="274" t="s">
        <v>44</v>
      </c>
      <c r="H46" s="274" t="s">
        <v>836</v>
      </c>
      <c r="I46" s="274" t="s">
        <v>837</v>
      </c>
      <c r="J46" s="274" t="s">
        <v>838</v>
      </c>
      <c r="K46" s="274" t="s">
        <v>833</v>
      </c>
      <c r="Q46" s="274" t="s">
        <v>744</v>
      </c>
      <c r="R46" s="274" t="s">
        <v>745</v>
      </c>
      <c r="S46" s="274" t="s">
        <v>661</v>
      </c>
    </row>
    <row r="47" customFormat="false" ht="11.25" hidden="false" customHeight="false" outlineLevel="0" collapsed="false">
      <c r="A47" s="274" t="n">
        <v>46</v>
      </c>
      <c r="B47" s="274" t="s">
        <v>653</v>
      </c>
      <c r="C47" s="274" t="s">
        <v>44</v>
      </c>
      <c r="H47" s="274" t="s">
        <v>839</v>
      </c>
      <c r="I47" s="274" t="s">
        <v>840</v>
      </c>
      <c r="J47" s="274" t="s">
        <v>841</v>
      </c>
      <c r="K47" s="274" t="s">
        <v>842</v>
      </c>
      <c r="Q47" s="274" t="s">
        <v>659</v>
      </c>
      <c r="R47" s="274" t="s">
        <v>660</v>
      </c>
      <c r="S47" s="274" t="s">
        <v>661</v>
      </c>
    </row>
    <row r="48" customFormat="false" ht="11.25" hidden="false" customHeight="false" outlineLevel="0" collapsed="false">
      <c r="A48" s="274" t="n">
        <v>47</v>
      </c>
      <c r="B48" s="274" t="s">
        <v>653</v>
      </c>
      <c r="C48" s="274" t="s">
        <v>44</v>
      </c>
      <c r="H48" s="274" t="s">
        <v>843</v>
      </c>
      <c r="I48" s="274" t="s">
        <v>844</v>
      </c>
      <c r="J48" s="274" t="s">
        <v>845</v>
      </c>
      <c r="K48" s="274" t="s">
        <v>781</v>
      </c>
      <c r="Q48" s="274" t="s">
        <v>659</v>
      </c>
      <c r="R48" s="274" t="s">
        <v>660</v>
      </c>
      <c r="S48" s="274" t="s">
        <v>661</v>
      </c>
    </row>
    <row r="49" customFormat="false" ht="11.25" hidden="false" customHeight="false" outlineLevel="0" collapsed="false">
      <c r="A49" s="274" t="n">
        <v>48</v>
      </c>
      <c r="B49" s="274" t="s">
        <v>653</v>
      </c>
      <c r="C49" s="274" t="s">
        <v>44</v>
      </c>
      <c r="H49" s="274" t="s">
        <v>846</v>
      </c>
      <c r="I49" s="274" t="s">
        <v>847</v>
      </c>
      <c r="J49" s="274" t="s">
        <v>848</v>
      </c>
      <c r="K49" s="274" t="s">
        <v>849</v>
      </c>
      <c r="Q49" s="274" t="s">
        <v>57</v>
      </c>
      <c r="R49" s="274" t="s">
        <v>672</v>
      </c>
      <c r="S49" s="274" t="s">
        <v>661</v>
      </c>
    </row>
    <row r="50" customFormat="false" ht="11.25" hidden="false" customHeight="false" outlineLevel="0" collapsed="false">
      <c r="A50" s="274" t="n">
        <v>49</v>
      </c>
      <c r="B50" s="274" t="s">
        <v>653</v>
      </c>
      <c r="C50" s="274" t="s">
        <v>44</v>
      </c>
      <c r="H50" s="274" t="s">
        <v>850</v>
      </c>
      <c r="I50" s="274" t="s">
        <v>851</v>
      </c>
      <c r="J50" s="274" t="s">
        <v>852</v>
      </c>
      <c r="K50" s="274" t="s">
        <v>853</v>
      </c>
      <c r="Q50" s="274" t="s">
        <v>57</v>
      </c>
      <c r="R50" s="274" t="s">
        <v>672</v>
      </c>
      <c r="S50" s="274" t="s">
        <v>661</v>
      </c>
    </row>
    <row r="51" customFormat="false" ht="11.25" hidden="false" customHeight="false" outlineLevel="0" collapsed="false">
      <c r="A51" s="274" t="n">
        <v>50</v>
      </c>
      <c r="B51" s="274" t="s">
        <v>653</v>
      </c>
      <c r="C51" s="274" t="s">
        <v>44</v>
      </c>
      <c r="H51" s="274" t="s">
        <v>854</v>
      </c>
      <c r="I51" s="274" t="s">
        <v>855</v>
      </c>
      <c r="J51" s="274" t="s">
        <v>856</v>
      </c>
      <c r="K51" s="274" t="s">
        <v>857</v>
      </c>
      <c r="Q51" s="274" t="s">
        <v>659</v>
      </c>
      <c r="R51" s="274" t="s">
        <v>660</v>
      </c>
      <c r="S51" s="274" t="s">
        <v>661</v>
      </c>
    </row>
    <row r="52" customFormat="false" ht="11.25" hidden="false" customHeight="false" outlineLevel="0" collapsed="false">
      <c r="A52" s="274" t="n">
        <v>51</v>
      </c>
      <c r="B52" s="274" t="s">
        <v>653</v>
      </c>
      <c r="C52" s="274" t="s">
        <v>44</v>
      </c>
      <c r="H52" s="274" t="s">
        <v>858</v>
      </c>
      <c r="I52" s="274" t="s">
        <v>859</v>
      </c>
      <c r="J52" s="274" t="s">
        <v>860</v>
      </c>
      <c r="K52" s="274" t="s">
        <v>861</v>
      </c>
      <c r="Q52" s="274" t="s">
        <v>57</v>
      </c>
      <c r="R52" s="274" t="s">
        <v>672</v>
      </c>
      <c r="S52" s="274" t="s">
        <v>661</v>
      </c>
    </row>
    <row r="53" customFormat="false" ht="11.25" hidden="false" customHeight="false" outlineLevel="0" collapsed="false">
      <c r="A53" s="274" t="n">
        <v>52</v>
      </c>
      <c r="B53" s="274" t="s">
        <v>653</v>
      </c>
      <c r="C53" s="274" t="s">
        <v>44</v>
      </c>
      <c r="H53" s="274" t="s">
        <v>862</v>
      </c>
      <c r="I53" s="274" t="s">
        <v>863</v>
      </c>
      <c r="J53" s="274" t="s">
        <v>864</v>
      </c>
      <c r="K53" s="274" t="s">
        <v>720</v>
      </c>
      <c r="L53" s="274" t="s">
        <v>865</v>
      </c>
      <c r="Q53" s="274" t="s">
        <v>57</v>
      </c>
      <c r="R53" s="274" t="s">
        <v>672</v>
      </c>
      <c r="S53" s="274" t="s">
        <v>661</v>
      </c>
    </row>
    <row r="54" customFormat="false" ht="11.25" hidden="false" customHeight="false" outlineLevel="0" collapsed="false">
      <c r="A54" s="274" t="n">
        <v>53</v>
      </c>
      <c r="B54" s="274" t="s">
        <v>653</v>
      </c>
      <c r="C54" s="274" t="s">
        <v>44</v>
      </c>
      <c r="H54" s="274" t="s">
        <v>866</v>
      </c>
      <c r="I54" s="274" t="s">
        <v>867</v>
      </c>
      <c r="J54" s="274" t="s">
        <v>868</v>
      </c>
      <c r="K54" s="274" t="s">
        <v>716</v>
      </c>
      <c r="L54" s="274" t="s">
        <v>869</v>
      </c>
      <c r="Q54" s="274" t="s">
        <v>57</v>
      </c>
      <c r="R54" s="274" t="s">
        <v>672</v>
      </c>
      <c r="S54" s="274" t="s">
        <v>661</v>
      </c>
    </row>
    <row r="55" customFormat="false" ht="11.25" hidden="false" customHeight="false" outlineLevel="0" collapsed="false">
      <c r="A55" s="274" t="n">
        <v>54</v>
      </c>
      <c r="B55" s="274" t="s">
        <v>653</v>
      </c>
      <c r="C55" s="274" t="s">
        <v>44</v>
      </c>
      <c r="H55" s="274" t="s">
        <v>51</v>
      </c>
      <c r="I55" s="274" t="s">
        <v>50</v>
      </c>
      <c r="J55" s="274" t="s">
        <v>53</v>
      </c>
      <c r="K55" s="274" t="s">
        <v>55</v>
      </c>
      <c r="Q55" s="274" t="s">
        <v>57</v>
      </c>
      <c r="R55" s="274" t="s">
        <v>672</v>
      </c>
      <c r="S55" s="274" t="s">
        <v>661</v>
      </c>
    </row>
    <row r="56" customFormat="false" ht="11.25" hidden="false" customHeight="false" outlineLevel="0" collapsed="false">
      <c r="A56" s="274" t="n">
        <v>55</v>
      </c>
      <c r="B56" s="274" t="s">
        <v>653</v>
      </c>
      <c r="C56" s="274" t="s">
        <v>44</v>
      </c>
      <c r="H56" s="274" t="s">
        <v>870</v>
      </c>
      <c r="I56" s="274" t="s">
        <v>871</v>
      </c>
      <c r="J56" s="274" t="s">
        <v>872</v>
      </c>
      <c r="K56" s="274" t="s">
        <v>720</v>
      </c>
      <c r="Q56" s="274" t="s">
        <v>57</v>
      </c>
      <c r="R56" s="274" t="s">
        <v>672</v>
      </c>
      <c r="S56" s="274" t="s">
        <v>661</v>
      </c>
    </row>
    <row r="57" customFormat="false" ht="11.25" hidden="false" customHeight="false" outlineLevel="0" collapsed="false">
      <c r="A57" s="274" t="n">
        <v>56</v>
      </c>
      <c r="B57" s="274" t="s">
        <v>653</v>
      </c>
      <c r="C57" s="274" t="s">
        <v>44</v>
      </c>
      <c r="H57" s="274" t="s">
        <v>873</v>
      </c>
      <c r="I57" s="274" t="s">
        <v>874</v>
      </c>
      <c r="J57" s="274" t="s">
        <v>875</v>
      </c>
      <c r="K57" s="274" t="s">
        <v>876</v>
      </c>
      <c r="Q57" s="274" t="s">
        <v>659</v>
      </c>
      <c r="R57" s="274" t="s">
        <v>660</v>
      </c>
      <c r="S57" s="274" t="s">
        <v>661</v>
      </c>
    </row>
    <row r="58" customFormat="false" ht="11.25" hidden="false" customHeight="false" outlineLevel="0" collapsed="false">
      <c r="A58" s="274" t="n">
        <v>57</v>
      </c>
      <c r="B58" s="274" t="s">
        <v>653</v>
      </c>
      <c r="C58" s="274" t="s">
        <v>44</v>
      </c>
      <c r="H58" s="274" t="s">
        <v>877</v>
      </c>
      <c r="I58" s="274" t="s">
        <v>878</v>
      </c>
      <c r="J58" s="274" t="s">
        <v>879</v>
      </c>
      <c r="K58" s="274" t="s">
        <v>684</v>
      </c>
      <c r="L58" s="274" t="s">
        <v>880</v>
      </c>
      <c r="Q58" s="274" t="s">
        <v>659</v>
      </c>
      <c r="R58" s="274" t="s">
        <v>660</v>
      </c>
      <c r="S58" s="274" t="s">
        <v>661</v>
      </c>
    </row>
    <row r="59" customFormat="false" ht="11.25" hidden="false" customHeight="false" outlineLevel="0" collapsed="false">
      <c r="A59" s="274" t="n">
        <v>58</v>
      </c>
      <c r="B59" s="274" t="s">
        <v>653</v>
      </c>
      <c r="C59" s="274" t="s">
        <v>44</v>
      </c>
      <c r="H59" s="274" t="s">
        <v>881</v>
      </c>
      <c r="I59" s="274" t="s">
        <v>882</v>
      </c>
      <c r="J59" s="274" t="s">
        <v>883</v>
      </c>
      <c r="K59" s="274" t="s">
        <v>720</v>
      </c>
      <c r="L59" s="274" t="s">
        <v>884</v>
      </c>
      <c r="Q59" s="274" t="s">
        <v>57</v>
      </c>
      <c r="R59" s="274" t="s">
        <v>672</v>
      </c>
      <c r="S59" s="274" t="s">
        <v>661</v>
      </c>
    </row>
    <row r="60" customFormat="false" ht="11.25" hidden="false" customHeight="false" outlineLevel="0" collapsed="false">
      <c r="A60" s="274" t="n">
        <v>59</v>
      </c>
      <c r="B60" s="274" t="s">
        <v>653</v>
      </c>
      <c r="C60" s="274" t="s">
        <v>44</v>
      </c>
      <c r="H60" s="274" t="s">
        <v>885</v>
      </c>
      <c r="I60" s="274" t="s">
        <v>886</v>
      </c>
      <c r="J60" s="274" t="s">
        <v>887</v>
      </c>
      <c r="K60" s="274" t="s">
        <v>853</v>
      </c>
      <c r="Q60" s="274" t="s">
        <v>57</v>
      </c>
      <c r="R60" s="274" t="s">
        <v>672</v>
      </c>
      <c r="S60" s="274" t="s">
        <v>661</v>
      </c>
    </row>
    <row r="61" customFormat="false" ht="11.25" hidden="false" customHeight="false" outlineLevel="0" collapsed="false">
      <c r="A61" s="274" t="n">
        <v>60</v>
      </c>
      <c r="B61" s="274" t="s">
        <v>653</v>
      </c>
      <c r="C61" s="274" t="s">
        <v>44</v>
      </c>
      <c r="H61" s="274" t="s">
        <v>888</v>
      </c>
      <c r="I61" s="274" t="s">
        <v>889</v>
      </c>
      <c r="J61" s="274" t="s">
        <v>890</v>
      </c>
      <c r="K61" s="274" t="s">
        <v>680</v>
      </c>
      <c r="Q61" s="274" t="s">
        <v>891</v>
      </c>
      <c r="R61" s="274" t="s">
        <v>892</v>
      </c>
      <c r="S61" s="274" t="s">
        <v>661</v>
      </c>
    </row>
    <row r="62" customFormat="false" ht="11.25" hidden="false" customHeight="false" outlineLevel="0" collapsed="false">
      <c r="A62" s="274" t="n">
        <v>61</v>
      </c>
      <c r="B62" s="274" t="s">
        <v>653</v>
      </c>
      <c r="C62" s="274" t="s">
        <v>44</v>
      </c>
      <c r="H62" s="274" t="s">
        <v>893</v>
      </c>
      <c r="I62" s="274" t="s">
        <v>894</v>
      </c>
      <c r="J62" s="274" t="s">
        <v>895</v>
      </c>
      <c r="K62" s="274" t="s">
        <v>680</v>
      </c>
      <c r="Q62" s="274" t="s">
        <v>659</v>
      </c>
      <c r="R62" s="274" t="s">
        <v>660</v>
      </c>
      <c r="S62" s="274" t="s">
        <v>661</v>
      </c>
    </row>
    <row r="63" customFormat="false" ht="11.25" hidden="false" customHeight="false" outlineLevel="0" collapsed="false">
      <c r="A63" s="274" t="n">
        <v>62</v>
      </c>
      <c r="B63" s="274" t="s">
        <v>653</v>
      </c>
      <c r="C63" s="274" t="s">
        <v>44</v>
      </c>
      <c r="H63" s="274" t="s">
        <v>896</v>
      </c>
      <c r="I63" s="274" t="s">
        <v>897</v>
      </c>
      <c r="J63" s="274" t="s">
        <v>898</v>
      </c>
      <c r="K63" s="274" t="s">
        <v>899</v>
      </c>
      <c r="Q63" s="274" t="s">
        <v>659</v>
      </c>
      <c r="R63" s="274" t="s">
        <v>660</v>
      </c>
      <c r="S63" s="274" t="s">
        <v>661</v>
      </c>
    </row>
    <row r="64" customFormat="false" ht="11.25" hidden="false" customHeight="false" outlineLevel="0" collapsed="false">
      <c r="A64" s="274" t="n">
        <v>63</v>
      </c>
      <c r="B64" s="274" t="s">
        <v>653</v>
      </c>
      <c r="C64" s="274" t="s">
        <v>44</v>
      </c>
      <c r="H64" s="274" t="s">
        <v>900</v>
      </c>
      <c r="I64" s="274" t="s">
        <v>901</v>
      </c>
      <c r="J64" s="274" t="s">
        <v>902</v>
      </c>
      <c r="K64" s="274" t="s">
        <v>699</v>
      </c>
      <c r="Q64" s="274" t="s">
        <v>659</v>
      </c>
      <c r="R64" s="274" t="s">
        <v>660</v>
      </c>
      <c r="S64" s="274" t="s">
        <v>661</v>
      </c>
    </row>
    <row r="65" customFormat="false" ht="11.25" hidden="false" customHeight="false" outlineLevel="0" collapsed="false">
      <c r="A65" s="274" t="n">
        <v>64</v>
      </c>
      <c r="B65" s="274" t="s">
        <v>653</v>
      </c>
      <c r="C65" s="274" t="s">
        <v>44</v>
      </c>
      <c r="H65" s="274" t="s">
        <v>903</v>
      </c>
      <c r="I65" s="274" t="s">
        <v>904</v>
      </c>
      <c r="J65" s="274" t="s">
        <v>905</v>
      </c>
      <c r="K65" s="274" t="s">
        <v>775</v>
      </c>
      <c r="Q65" s="274" t="s">
        <v>666</v>
      </c>
      <c r="R65" s="274" t="s">
        <v>667</v>
      </c>
      <c r="S65" s="274" t="s">
        <v>661</v>
      </c>
    </row>
    <row r="66" customFormat="false" ht="11.25" hidden="false" customHeight="false" outlineLevel="0" collapsed="false">
      <c r="A66" s="274" t="n">
        <v>65</v>
      </c>
      <c r="B66" s="274" t="s">
        <v>653</v>
      </c>
      <c r="C66" s="274" t="s">
        <v>44</v>
      </c>
      <c r="H66" s="274" t="s">
        <v>906</v>
      </c>
      <c r="I66" s="274" t="s">
        <v>907</v>
      </c>
      <c r="J66" s="274" t="s">
        <v>908</v>
      </c>
      <c r="K66" s="274" t="s">
        <v>909</v>
      </c>
      <c r="L66" s="274" t="s">
        <v>910</v>
      </c>
      <c r="Q66" s="274" t="s">
        <v>659</v>
      </c>
      <c r="R66" s="274" t="s">
        <v>660</v>
      </c>
      <c r="S66" s="274" t="s">
        <v>661</v>
      </c>
    </row>
    <row r="67" customFormat="false" ht="11.25" hidden="false" customHeight="false" outlineLevel="0" collapsed="false">
      <c r="A67" s="274" t="n">
        <v>66</v>
      </c>
      <c r="B67" s="274" t="s">
        <v>653</v>
      </c>
      <c r="C67" s="274" t="s">
        <v>44</v>
      </c>
      <c r="H67" s="274" t="s">
        <v>911</v>
      </c>
      <c r="I67" s="274" t="s">
        <v>912</v>
      </c>
      <c r="J67" s="274" t="s">
        <v>913</v>
      </c>
      <c r="K67" s="274" t="s">
        <v>739</v>
      </c>
      <c r="Q67" s="274" t="s">
        <v>57</v>
      </c>
      <c r="R67" s="274" t="s">
        <v>672</v>
      </c>
      <c r="S67" s="274" t="s">
        <v>661</v>
      </c>
    </row>
    <row r="68" customFormat="false" ht="11.25" hidden="false" customHeight="false" outlineLevel="0" collapsed="false">
      <c r="A68" s="274" t="n">
        <v>67</v>
      </c>
      <c r="B68" s="274" t="s">
        <v>653</v>
      </c>
      <c r="C68" s="274" t="s">
        <v>44</v>
      </c>
      <c r="H68" s="274" t="s">
        <v>914</v>
      </c>
      <c r="I68" s="274" t="s">
        <v>915</v>
      </c>
      <c r="J68" s="274" t="s">
        <v>916</v>
      </c>
      <c r="K68" s="274" t="s">
        <v>917</v>
      </c>
      <c r="L68" s="274" t="s">
        <v>918</v>
      </c>
      <c r="Q68" s="274" t="s">
        <v>659</v>
      </c>
      <c r="R68" s="274" t="s">
        <v>660</v>
      </c>
      <c r="S68" s="274" t="s">
        <v>661</v>
      </c>
    </row>
    <row r="69" customFormat="false" ht="11.25" hidden="false" customHeight="false" outlineLevel="0" collapsed="false">
      <c r="A69" s="274" t="n">
        <v>68</v>
      </c>
      <c r="B69" s="274" t="s">
        <v>653</v>
      </c>
      <c r="C69" s="274" t="s">
        <v>44</v>
      </c>
      <c r="H69" s="274" t="s">
        <v>919</v>
      </c>
      <c r="I69" s="274" t="s">
        <v>920</v>
      </c>
      <c r="J69" s="274" t="s">
        <v>921</v>
      </c>
      <c r="K69" s="274" t="s">
        <v>775</v>
      </c>
      <c r="Q69" s="274" t="s">
        <v>776</v>
      </c>
      <c r="R69" s="274" t="s">
        <v>777</v>
      </c>
      <c r="S69" s="274" t="s">
        <v>661</v>
      </c>
    </row>
    <row r="70" customFormat="false" ht="11.25" hidden="false" customHeight="false" outlineLevel="0" collapsed="false">
      <c r="A70" s="274" t="n">
        <v>69</v>
      </c>
      <c r="B70" s="274" t="s">
        <v>653</v>
      </c>
      <c r="C70" s="274" t="s">
        <v>44</v>
      </c>
      <c r="H70" s="274" t="s">
        <v>922</v>
      </c>
      <c r="I70" s="274" t="s">
        <v>923</v>
      </c>
      <c r="J70" s="274" t="s">
        <v>924</v>
      </c>
      <c r="K70" s="274" t="s">
        <v>849</v>
      </c>
      <c r="Q70" s="274" t="s">
        <v>57</v>
      </c>
      <c r="R70" s="274" t="s">
        <v>672</v>
      </c>
      <c r="S70" s="274" t="s">
        <v>661</v>
      </c>
    </row>
    <row r="71" customFormat="false" ht="11.25" hidden="false" customHeight="false" outlineLevel="0" collapsed="false">
      <c r="A71" s="274" t="n">
        <v>70</v>
      </c>
      <c r="B71" s="274" t="s">
        <v>653</v>
      </c>
      <c r="C71" s="274" t="s">
        <v>44</v>
      </c>
      <c r="H71" s="274" t="s">
        <v>925</v>
      </c>
      <c r="I71" s="274" t="s">
        <v>926</v>
      </c>
      <c r="J71" s="274" t="s">
        <v>927</v>
      </c>
      <c r="K71" s="274" t="s">
        <v>775</v>
      </c>
      <c r="Q71" s="274" t="s">
        <v>659</v>
      </c>
      <c r="R71" s="274" t="s">
        <v>660</v>
      </c>
      <c r="S71" s="274" t="s">
        <v>661</v>
      </c>
    </row>
    <row r="72" customFormat="false" ht="11.25" hidden="false" customHeight="false" outlineLevel="0" collapsed="false">
      <c r="A72" s="274" t="n">
        <v>71</v>
      </c>
      <c r="B72" s="274" t="s">
        <v>653</v>
      </c>
      <c r="C72" s="274" t="s">
        <v>44</v>
      </c>
      <c r="H72" s="274" t="s">
        <v>928</v>
      </c>
      <c r="I72" s="274" t="s">
        <v>929</v>
      </c>
      <c r="J72" s="274" t="s">
        <v>930</v>
      </c>
      <c r="K72" s="274" t="s">
        <v>739</v>
      </c>
      <c r="Q72" s="274" t="s">
        <v>744</v>
      </c>
      <c r="R72" s="274" t="s">
        <v>745</v>
      </c>
      <c r="S72" s="274" t="s">
        <v>661</v>
      </c>
    </row>
    <row r="73" customFormat="false" ht="11.25" hidden="false" customHeight="false" outlineLevel="0" collapsed="false">
      <c r="A73" s="274" t="n">
        <v>72</v>
      </c>
      <c r="B73" s="274" t="s">
        <v>653</v>
      </c>
      <c r="C73" s="274" t="s">
        <v>44</v>
      </c>
      <c r="H73" s="274" t="s">
        <v>931</v>
      </c>
      <c r="I73" s="274" t="s">
        <v>932</v>
      </c>
      <c r="J73" s="274" t="s">
        <v>933</v>
      </c>
      <c r="K73" s="274" t="s">
        <v>707</v>
      </c>
      <c r="L73" s="274" t="s">
        <v>934</v>
      </c>
      <c r="Q73" s="274" t="s">
        <v>57</v>
      </c>
      <c r="R73" s="274" t="s">
        <v>672</v>
      </c>
      <c r="S73" s="274" t="s">
        <v>661</v>
      </c>
    </row>
    <row r="74" customFormat="false" ht="11.25" hidden="false" customHeight="false" outlineLevel="0" collapsed="false">
      <c r="A74" s="274" t="n">
        <v>73</v>
      </c>
      <c r="B74" s="274" t="s">
        <v>653</v>
      </c>
      <c r="C74" s="274" t="s">
        <v>44</v>
      </c>
      <c r="H74" s="274" t="s">
        <v>935</v>
      </c>
      <c r="I74" s="274" t="s">
        <v>936</v>
      </c>
      <c r="J74" s="274" t="s">
        <v>937</v>
      </c>
      <c r="K74" s="274" t="s">
        <v>938</v>
      </c>
      <c r="L74" s="274" t="s">
        <v>939</v>
      </c>
      <c r="Q74" s="274" t="s">
        <v>659</v>
      </c>
      <c r="R74" s="274" t="s">
        <v>660</v>
      </c>
      <c r="S74" s="274" t="s">
        <v>661</v>
      </c>
    </row>
    <row r="75" customFormat="false" ht="11.25" hidden="false" customHeight="false" outlineLevel="0" collapsed="false">
      <c r="A75" s="274" t="n">
        <v>74</v>
      </c>
      <c r="B75" s="274" t="s">
        <v>653</v>
      </c>
      <c r="C75" s="274" t="s">
        <v>44</v>
      </c>
      <c r="H75" s="274" t="s">
        <v>940</v>
      </c>
      <c r="I75" s="274" t="s">
        <v>941</v>
      </c>
      <c r="J75" s="274" t="s">
        <v>942</v>
      </c>
      <c r="K75" s="274" t="s">
        <v>716</v>
      </c>
      <c r="Q75" s="274" t="s">
        <v>659</v>
      </c>
      <c r="R75" s="274" t="s">
        <v>660</v>
      </c>
      <c r="S75" s="274" t="s">
        <v>661</v>
      </c>
    </row>
    <row r="76" customFormat="false" ht="11.25" hidden="false" customHeight="false" outlineLevel="0" collapsed="false">
      <c r="A76" s="274" t="n">
        <v>75</v>
      </c>
      <c r="B76" s="274" t="s">
        <v>653</v>
      </c>
      <c r="C76" s="274" t="s">
        <v>44</v>
      </c>
      <c r="H76" s="274" t="s">
        <v>943</v>
      </c>
      <c r="I76" s="274" t="s">
        <v>944</v>
      </c>
      <c r="J76" s="274" t="s">
        <v>945</v>
      </c>
      <c r="K76" s="274" t="s">
        <v>946</v>
      </c>
      <c r="Q76" s="274" t="s">
        <v>659</v>
      </c>
      <c r="R76" s="274" t="s">
        <v>660</v>
      </c>
      <c r="S76" s="274" t="s">
        <v>661</v>
      </c>
    </row>
    <row r="77" customFormat="false" ht="11.25" hidden="false" customHeight="false" outlineLevel="0" collapsed="false">
      <c r="A77" s="274" t="n">
        <v>76</v>
      </c>
      <c r="B77" s="274" t="s">
        <v>653</v>
      </c>
      <c r="C77" s="274" t="s">
        <v>44</v>
      </c>
      <c r="H77" s="274" t="s">
        <v>947</v>
      </c>
      <c r="I77" s="274" t="s">
        <v>948</v>
      </c>
      <c r="J77" s="274" t="s">
        <v>949</v>
      </c>
      <c r="K77" s="274" t="s">
        <v>665</v>
      </c>
      <c r="Q77" s="274" t="s">
        <v>659</v>
      </c>
      <c r="R77" s="274" t="s">
        <v>660</v>
      </c>
      <c r="S77" s="274" t="s">
        <v>661</v>
      </c>
    </row>
    <row r="78" customFormat="false" ht="11.25" hidden="false" customHeight="false" outlineLevel="0" collapsed="false">
      <c r="A78" s="274" t="n">
        <v>77</v>
      </c>
      <c r="B78" s="274" t="s">
        <v>653</v>
      </c>
      <c r="C78" s="274" t="s">
        <v>44</v>
      </c>
      <c r="H78" s="274" t="s">
        <v>950</v>
      </c>
      <c r="I78" s="274" t="s">
        <v>951</v>
      </c>
      <c r="J78" s="274" t="s">
        <v>952</v>
      </c>
      <c r="K78" s="274" t="s">
        <v>953</v>
      </c>
      <c r="Q78" s="274" t="s">
        <v>659</v>
      </c>
      <c r="R78" s="274" t="s">
        <v>660</v>
      </c>
      <c r="S78" s="274" t="s">
        <v>661</v>
      </c>
    </row>
    <row r="79" customFormat="false" ht="11.25" hidden="false" customHeight="false" outlineLevel="0" collapsed="false">
      <c r="A79" s="274" t="n">
        <v>78</v>
      </c>
      <c r="B79" s="274" t="s">
        <v>653</v>
      </c>
      <c r="C79" s="274" t="s">
        <v>44</v>
      </c>
      <c r="H79" s="274" t="s">
        <v>954</v>
      </c>
      <c r="I79" s="274" t="s">
        <v>955</v>
      </c>
      <c r="J79" s="274" t="s">
        <v>956</v>
      </c>
      <c r="K79" s="274" t="s">
        <v>957</v>
      </c>
      <c r="Q79" s="274" t="s">
        <v>659</v>
      </c>
      <c r="R79" s="274" t="s">
        <v>660</v>
      </c>
      <c r="S79" s="274" t="s">
        <v>661</v>
      </c>
    </row>
    <row r="80" customFormat="false" ht="11.25" hidden="false" customHeight="false" outlineLevel="0" collapsed="false">
      <c r="A80" s="274" t="n">
        <v>79</v>
      </c>
      <c r="B80" s="274" t="s">
        <v>653</v>
      </c>
      <c r="C80" s="274" t="s">
        <v>44</v>
      </c>
      <c r="H80" s="274" t="s">
        <v>958</v>
      </c>
      <c r="I80" s="274" t="s">
        <v>959</v>
      </c>
      <c r="J80" s="274" t="s">
        <v>960</v>
      </c>
      <c r="K80" s="274" t="s">
        <v>861</v>
      </c>
      <c r="Q80" s="274" t="s">
        <v>57</v>
      </c>
      <c r="R80" s="274" t="s">
        <v>672</v>
      </c>
      <c r="S80" s="274" t="s">
        <v>661</v>
      </c>
    </row>
    <row r="81" customFormat="false" ht="11.25" hidden="false" customHeight="false" outlineLevel="0" collapsed="false">
      <c r="A81" s="274" t="n">
        <v>80</v>
      </c>
      <c r="B81" s="274" t="s">
        <v>653</v>
      </c>
      <c r="C81" s="274" t="s">
        <v>44</v>
      </c>
      <c r="H81" s="274" t="s">
        <v>961</v>
      </c>
      <c r="I81" s="274" t="s">
        <v>959</v>
      </c>
      <c r="J81" s="274" t="s">
        <v>962</v>
      </c>
      <c r="K81" s="274" t="s">
        <v>716</v>
      </c>
      <c r="L81" s="274" t="s">
        <v>963</v>
      </c>
      <c r="Q81" s="274" t="s">
        <v>57</v>
      </c>
      <c r="R81" s="274" t="s">
        <v>672</v>
      </c>
      <c r="S81" s="274" t="s">
        <v>661</v>
      </c>
    </row>
    <row r="82" customFormat="false" ht="11.25" hidden="false" customHeight="false" outlineLevel="0" collapsed="false">
      <c r="A82" s="274" t="n">
        <v>81</v>
      </c>
      <c r="B82" s="274" t="s">
        <v>653</v>
      </c>
      <c r="C82" s="274" t="s">
        <v>44</v>
      </c>
      <c r="H82" s="274" t="s">
        <v>964</v>
      </c>
      <c r="I82" s="274" t="s">
        <v>965</v>
      </c>
      <c r="J82" s="274" t="s">
        <v>966</v>
      </c>
      <c r="K82" s="274" t="s">
        <v>967</v>
      </c>
      <c r="Q82" s="274" t="s">
        <v>659</v>
      </c>
      <c r="R82" s="274" t="s">
        <v>660</v>
      </c>
      <c r="S82" s="274" t="s">
        <v>661</v>
      </c>
    </row>
    <row r="83" customFormat="false" ht="11.25" hidden="false" customHeight="false" outlineLevel="0" collapsed="false">
      <c r="A83" s="274" t="n">
        <v>82</v>
      </c>
      <c r="B83" s="274" t="s">
        <v>653</v>
      </c>
      <c r="C83" s="274" t="s">
        <v>44</v>
      </c>
      <c r="H83" s="274" t="s">
        <v>968</v>
      </c>
      <c r="I83" s="274" t="s">
        <v>965</v>
      </c>
      <c r="J83" s="274" t="s">
        <v>966</v>
      </c>
      <c r="K83" s="274" t="s">
        <v>749</v>
      </c>
      <c r="Q83" s="274" t="s">
        <v>659</v>
      </c>
      <c r="R83" s="274" t="s">
        <v>660</v>
      </c>
      <c r="S83" s="274" t="s">
        <v>661</v>
      </c>
    </row>
    <row r="84" customFormat="false" ht="11.25" hidden="false" customHeight="false" outlineLevel="0" collapsed="false">
      <c r="A84" s="274" t="n">
        <v>83</v>
      </c>
      <c r="B84" s="274" t="s">
        <v>653</v>
      </c>
      <c r="C84" s="274" t="s">
        <v>44</v>
      </c>
      <c r="H84" s="274" t="s">
        <v>969</v>
      </c>
      <c r="I84" s="274" t="s">
        <v>970</v>
      </c>
      <c r="J84" s="274" t="s">
        <v>971</v>
      </c>
      <c r="K84" s="274" t="s">
        <v>972</v>
      </c>
      <c r="Q84" s="274" t="s">
        <v>57</v>
      </c>
      <c r="R84" s="274" t="s">
        <v>672</v>
      </c>
      <c r="S84" s="274" t="s">
        <v>661</v>
      </c>
    </row>
    <row r="85" customFormat="false" ht="11.25" hidden="false" customHeight="false" outlineLevel="0" collapsed="false">
      <c r="A85" s="274" t="n">
        <v>84</v>
      </c>
      <c r="B85" s="274" t="s">
        <v>653</v>
      </c>
      <c r="C85" s="274" t="s">
        <v>44</v>
      </c>
      <c r="H85" s="274" t="s">
        <v>973</v>
      </c>
      <c r="I85" s="274" t="s">
        <v>974</v>
      </c>
      <c r="J85" s="274" t="s">
        <v>975</v>
      </c>
      <c r="K85" s="274" t="s">
        <v>739</v>
      </c>
      <c r="Q85" s="274" t="s">
        <v>57</v>
      </c>
      <c r="R85" s="274" t="s">
        <v>672</v>
      </c>
      <c r="S85" s="274" t="s">
        <v>661</v>
      </c>
    </row>
    <row r="86" customFormat="false" ht="11.25" hidden="false" customHeight="false" outlineLevel="0" collapsed="false">
      <c r="A86" s="274" t="n">
        <v>85</v>
      </c>
      <c r="B86" s="274" t="s">
        <v>653</v>
      </c>
      <c r="C86" s="274" t="s">
        <v>44</v>
      </c>
      <c r="H86" s="274" t="s">
        <v>976</v>
      </c>
      <c r="I86" s="274" t="s">
        <v>977</v>
      </c>
      <c r="J86" s="274" t="s">
        <v>978</v>
      </c>
      <c r="K86" s="274" t="s">
        <v>711</v>
      </c>
      <c r="L86" s="274" t="s">
        <v>979</v>
      </c>
      <c r="Q86" s="274" t="s">
        <v>57</v>
      </c>
      <c r="R86" s="274" t="s">
        <v>672</v>
      </c>
      <c r="S86" s="274" t="s">
        <v>661</v>
      </c>
    </row>
    <row r="87" customFormat="false" ht="11.25" hidden="false" customHeight="false" outlineLevel="0" collapsed="false">
      <c r="A87" s="274" t="n">
        <v>86</v>
      </c>
      <c r="B87" s="274" t="s">
        <v>653</v>
      </c>
      <c r="C87" s="274" t="s">
        <v>44</v>
      </c>
      <c r="H87" s="274" t="s">
        <v>980</v>
      </c>
      <c r="I87" s="274" t="s">
        <v>981</v>
      </c>
      <c r="J87" s="274" t="s">
        <v>982</v>
      </c>
      <c r="K87" s="274" t="s">
        <v>800</v>
      </c>
      <c r="Q87" s="274" t="s">
        <v>57</v>
      </c>
      <c r="R87" s="274" t="s">
        <v>672</v>
      </c>
      <c r="S87" s="274" t="s">
        <v>661</v>
      </c>
    </row>
    <row r="88" customFormat="false" ht="11.25" hidden="false" customHeight="false" outlineLevel="0" collapsed="false">
      <c r="A88" s="274" t="n">
        <v>87</v>
      </c>
      <c r="B88" s="274" t="s">
        <v>653</v>
      </c>
      <c r="C88" s="274" t="s">
        <v>44</v>
      </c>
      <c r="H88" s="274" t="s">
        <v>983</v>
      </c>
      <c r="I88" s="274" t="s">
        <v>984</v>
      </c>
      <c r="J88" s="274" t="s">
        <v>985</v>
      </c>
      <c r="K88" s="274" t="s">
        <v>829</v>
      </c>
      <c r="Q88" s="274" t="s">
        <v>57</v>
      </c>
      <c r="R88" s="274" t="s">
        <v>672</v>
      </c>
      <c r="S88" s="274" t="s">
        <v>661</v>
      </c>
    </row>
    <row r="89" customFormat="false" ht="11.25" hidden="false" customHeight="false" outlineLevel="0" collapsed="false">
      <c r="A89" s="274" t="n">
        <v>88</v>
      </c>
      <c r="B89" s="274" t="s">
        <v>653</v>
      </c>
      <c r="C89" s="274" t="s">
        <v>44</v>
      </c>
      <c r="H89" s="274" t="s">
        <v>986</v>
      </c>
      <c r="I89" s="274" t="s">
        <v>987</v>
      </c>
      <c r="J89" s="274" t="s">
        <v>988</v>
      </c>
      <c r="K89" s="274" t="s">
        <v>861</v>
      </c>
      <c r="L89" s="274" t="s">
        <v>989</v>
      </c>
      <c r="Q89" s="274" t="s">
        <v>57</v>
      </c>
      <c r="R89" s="274" t="s">
        <v>672</v>
      </c>
      <c r="S89" s="274" t="s">
        <v>661</v>
      </c>
    </row>
    <row r="90" customFormat="false" ht="11.25" hidden="false" customHeight="false" outlineLevel="0" collapsed="false">
      <c r="A90" s="274" t="n">
        <v>89</v>
      </c>
      <c r="B90" s="274" t="s">
        <v>653</v>
      </c>
      <c r="C90" s="274" t="s">
        <v>44</v>
      </c>
      <c r="H90" s="274" t="s">
        <v>990</v>
      </c>
      <c r="I90" s="274" t="s">
        <v>991</v>
      </c>
      <c r="J90" s="274" t="s">
        <v>992</v>
      </c>
      <c r="K90" s="274" t="s">
        <v>993</v>
      </c>
      <c r="Q90" s="274" t="s">
        <v>666</v>
      </c>
      <c r="R90" s="274" t="s">
        <v>667</v>
      </c>
      <c r="S90" s="274" t="s">
        <v>661</v>
      </c>
    </row>
    <row r="91" customFormat="false" ht="11.25" hidden="false" customHeight="false" outlineLevel="0" collapsed="false">
      <c r="A91" s="274" t="n">
        <v>90</v>
      </c>
      <c r="B91" s="274" t="s">
        <v>653</v>
      </c>
      <c r="C91" s="274" t="s">
        <v>44</v>
      </c>
      <c r="H91" s="274" t="s">
        <v>994</v>
      </c>
      <c r="I91" s="274" t="s">
        <v>995</v>
      </c>
      <c r="J91" s="274" t="s">
        <v>996</v>
      </c>
      <c r="K91" s="274" t="s">
        <v>997</v>
      </c>
      <c r="Q91" s="274" t="s">
        <v>659</v>
      </c>
      <c r="R91" s="274" t="s">
        <v>660</v>
      </c>
      <c r="S91" s="274" t="s">
        <v>661</v>
      </c>
    </row>
    <row r="92" customFormat="false" ht="11.25" hidden="false" customHeight="false" outlineLevel="0" collapsed="false">
      <c r="A92" s="274" t="n">
        <v>91</v>
      </c>
      <c r="B92" s="274" t="s">
        <v>653</v>
      </c>
      <c r="C92" s="274" t="s">
        <v>44</v>
      </c>
      <c r="H92" s="274" t="s">
        <v>998</v>
      </c>
      <c r="I92" s="274" t="s">
        <v>999</v>
      </c>
      <c r="J92" s="274" t="s">
        <v>1000</v>
      </c>
      <c r="K92" s="274" t="s">
        <v>775</v>
      </c>
      <c r="Q92" s="274" t="s">
        <v>666</v>
      </c>
      <c r="R92" s="274" t="s">
        <v>667</v>
      </c>
      <c r="S92" s="274" t="s">
        <v>661</v>
      </c>
    </row>
    <row r="93" customFormat="false" ht="11.25" hidden="false" customHeight="false" outlineLevel="0" collapsed="false">
      <c r="A93" s="274" t="n">
        <v>92</v>
      </c>
      <c r="B93" s="274" t="s">
        <v>653</v>
      </c>
      <c r="C93" s="274" t="s">
        <v>44</v>
      </c>
      <c r="H93" s="274" t="s">
        <v>1001</v>
      </c>
      <c r="I93" s="274" t="s">
        <v>1002</v>
      </c>
      <c r="J93" s="274" t="s">
        <v>1003</v>
      </c>
      <c r="K93" s="274" t="s">
        <v>1004</v>
      </c>
      <c r="L93" s="274" t="s">
        <v>1005</v>
      </c>
      <c r="Q93" s="274" t="s">
        <v>776</v>
      </c>
      <c r="R93" s="274" t="s">
        <v>777</v>
      </c>
      <c r="S93" s="274" t="s">
        <v>661</v>
      </c>
    </row>
    <row r="94" customFormat="false" ht="11.25" hidden="false" customHeight="false" outlineLevel="0" collapsed="false">
      <c r="A94" s="274" t="n">
        <v>93</v>
      </c>
      <c r="B94" s="274" t="s">
        <v>653</v>
      </c>
      <c r="C94" s="274" t="s">
        <v>44</v>
      </c>
      <c r="H94" s="274" t="s">
        <v>142</v>
      </c>
      <c r="I94" s="274" t="s">
        <v>139</v>
      </c>
      <c r="J94" s="274" t="s">
        <v>140</v>
      </c>
      <c r="K94" s="274" t="s">
        <v>141</v>
      </c>
      <c r="Q94" s="274" t="s">
        <v>57</v>
      </c>
      <c r="R94" s="274" t="s">
        <v>672</v>
      </c>
      <c r="S94" s="274" t="s">
        <v>661</v>
      </c>
    </row>
    <row r="95" customFormat="false" ht="11.25" hidden="false" customHeight="false" outlineLevel="0" collapsed="false">
      <c r="A95" s="274" t="n">
        <v>94</v>
      </c>
      <c r="B95" s="274" t="s">
        <v>653</v>
      </c>
      <c r="C95" s="274" t="s">
        <v>44</v>
      </c>
      <c r="H95" s="274" t="s">
        <v>1006</v>
      </c>
      <c r="I95" s="274" t="s">
        <v>1007</v>
      </c>
      <c r="J95" s="274" t="s">
        <v>1008</v>
      </c>
      <c r="K95" s="274" t="s">
        <v>720</v>
      </c>
      <c r="Q95" s="274" t="s">
        <v>666</v>
      </c>
      <c r="R95" s="274" t="s">
        <v>667</v>
      </c>
      <c r="S95" s="274" t="s">
        <v>661</v>
      </c>
    </row>
    <row r="96" customFormat="false" ht="11.25" hidden="false" customHeight="false" outlineLevel="0" collapsed="false">
      <c r="A96" s="274" t="n">
        <v>95</v>
      </c>
      <c r="B96" s="274" t="s">
        <v>653</v>
      </c>
      <c r="C96" s="274" t="s">
        <v>44</v>
      </c>
      <c r="H96" s="274" t="s">
        <v>1009</v>
      </c>
      <c r="I96" s="274" t="s">
        <v>1010</v>
      </c>
      <c r="J96" s="274" t="s">
        <v>1011</v>
      </c>
      <c r="K96" s="274" t="s">
        <v>1012</v>
      </c>
      <c r="Q96" s="274" t="s">
        <v>1013</v>
      </c>
      <c r="R96" s="274" t="s">
        <v>1014</v>
      </c>
      <c r="S96" s="274" t="s">
        <v>661</v>
      </c>
    </row>
    <row r="97" customFormat="false" ht="11.25" hidden="false" customHeight="false" outlineLevel="0" collapsed="false">
      <c r="A97" s="274" t="n">
        <v>96</v>
      </c>
      <c r="B97" s="274" t="s">
        <v>653</v>
      </c>
      <c r="C97" s="274" t="s">
        <v>44</v>
      </c>
      <c r="H97" s="274" t="s">
        <v>1015</v>
      </c>
      <c r="I97" s="274" t="s">
        <v>1016</v>
      </c>
      <c r="J97" s="274" t="s">
        <v>1017</v>
      </c>
      <c r="K97" s="274" t="s">
        <v>684</v>
      </c>
      <c r="Q97" s="274" t="s">
        <v>1018</v>
      </c>
      <c r="R97" s="274" t="s">
        <v>1019</v>
      </c>
      <c r="S97" s="274" t="s">
        <v>661</v>
      </c>
    </row>
    <row r="98" customFormat="false" ht="11.25" hidden="false" customHeight="false" outlineLevel="0" collapsed="false">
      <c r="A98" s="274" t="n">
        <v>97</v>
      </c>
      <c r="B98" s="274" t="s">
        <v>653</v>
      </c>
      <c r="C98" s="274" t="s">
        <v>44</v>
      </c>
      <c r="H98" s="274" t="s">
        <v>1020</v>
      </c>
      <c r="I98" s="274" t="s">
        <v>1021</v>
      </c>
      <c r="J98" s="274" t="s">
        <v>734</v>
      </c>
      <c r="K98" s="274" t="s">
        <v>1022</v>
      </c>
      <c r="Q98" s="274" t="s">
        <v>666</v>
      </c>
      <c r="R98" s="274" t="s">
        <v>667</v>
      </c>
      <c r="S98" s="274" t="s">
        <v>661</v>
      </c>
    </row>
    <row r="99" customFormat="false" ht="11.25" hidden="false" customHeight="false" outlineLevel="0" collapsed="false">
      <c r="A99" s="274" t="n">
        <v>98</v>
      </c>
      <c r="B99" s="274" t="s">
        <v>653</v>
      </c>
      <c r="C99" s="274" t="s">
        <v>44</v>
      </c>
      <c r="H99" s="274" t="s">
        <v>1023</v>
      </c>
      <c r="I99" s="274" t="s">
        <v>1024</v>
      </c>
      <c r="J99" s="274" t="s">
        <v>1025</v>
      </c>
      <c r="K99" s="274" t="s">
        <v>1026</v>
      </c>
      <c r="L99" s="274" t="s">
        <v>1027</v>
      </c>
      <c r="Q99" s="274" t="s">
        <v>57</v>
      </c>
      <c r="R99" s="274" t="s">
        <v>672</v>
      </c>
      <c r="S99" s="274" t="s">
        <v>661</v>
      </c>
    </row>
    <row r="100" customFormat="false" ht="11.25" hidden="false" customHeight="false" outlineLevel="0" collapsed="false">
      <c r="A100" s="274" t="n">
        <v>99</v>
      </c>
      <c r="B100" s="274" t="s">
        <v>653</v>
      </c>
      <c r="C100" s="274" t="s">
        <v>44</v>
      </c>
      <c r="H100" s="274" t="s">
        <v>1028</v>
      </c>
      <c r="I100" s="274" t="s">
        <v>1029</v>
      </c>
      <c r="J100" s="274" t="s">
        <v>1030</v>
      </c>
      <c r="K100" s="274" t="s">
        <v>1031</v>
      </c>
      <c r="Q100" s="274" t="s">
        <v>659</v>
      </c>
      <c r="R100" s="274" t="s">
        <v>660</v>
      </c>
      <c r="S100" s="274" t="s">
        <v>661</v>
      </c>
    </row>
    <row r="101" customFormat="false" ht="11.25" hidden="false" customHeight="false" outlineLevel="0" collapsed="false">
      <c r="A101" s="274" t="n">
        <v>100</v>
      </c>
      <c r="B101" s="274" t="s">
        <v>653</v>
      </c>
      <c r="C101" s="274" t="s">
        <v>44</v>
      </c>
      <c r="H101" s="274" t="s">
        <v>1032</v>
      </c>
      <c r="I101" s="274" t="s">
        <v>1033</v>
      </c>
      <c r="J101" s="274" t="s">
        <v>1034</v>
      </c>
      <c r="K101" s="274" t="s">
        <v>1031</v>
      </c>
      <c r="Q101" s="274" t="s">
        <v>659</v>
      </c>
      <c r="R101" s="274" t="s">
        <v>660</v>
      </c>
      <c r="S101" s="274" t="s">
        <v>661</v>
      </c>
    </row>
    <row r="102" customFormat="false" ht="11.25" hidden="false" customHeight="false" outlineLevel="0" collapsed="false">
      <c r="A102" s="274" t="n">
        <v>101</v>
      </c>
      <c r="B102" s="274" t="s">
        <v>653</v>
      </c>
      <c r="C102" s="274" t="s">
        <v>44</v>
      </c>
      <c r="H102" s="274" t="s">
        <v>1035</v>
      </c>
      <c r="I102" s="274" t="s">
        <v>1036</v>
      </c>
      <c r="J102" s="274" t="s">
        <v>1025</v>
      </c>
      <c r="K102" s="274" t="s">
        <v>1037</v>
      </c>
      <c r="L102" s="274" t="s">
        <v>1038</v>
      </c>
      <c r="Q102" s="274" t="s">
        <v>57</v>
      </c>
      <c r="R102" s="274" t="s">
        <v>672</v>
      </c>
      <c r="S102" s="274" t="s">
        <v>661</v>
      </c>
    </row>
    <row r="103" customFormat="false" ht="11.25" hidden="false" customHeight="false" outlineLevel="0" collapsed="false">
      <c r="A103" s="274" t="n">
        <v>102</v>
      </c>
      <c r="B103" s="274" t="s">
        <v>653</v>
      </c>
      <c r="C103" s="274" t="s">
        <v>44</v>
      </c>
      <c r="H103" s="274" t="s">
        <v>1039</v>
      </c>
      <c r="I103" s="274" t="s">
        <v>1040</v>
      </c>
      <c r="J103" s="274" t="s">
        <v>687</v>
      </c>
      <c r="K103" s="274" t="s">
        <v>1041</v>
      </c>
      <c r="L103" s="274" t="s">
        <v>1042</v>
      </c>
      <c r="Q103" s="274" t="s">
        <v>57</v>
      </c>
      <c r="R103" s="274" t="s">
        <v>672</v>
      </c>
      <c r="S103" s="274" t="s">
        <v>661</v>
      </c>
    </row>
    <row r="104" customFormat="false" ht="11.25" hidden="false" customHeight="false" outlineLevel="0" collapsed="false">
      <c r="A104" s="274" t="n">
        <v>103</v>
      </c>
      <c r="B104" s="274" t="s">
        <v>653</v>
      </c>
      <c r="C104" s="274" t="s">
        <v>44</v>
      </c>
      <c r="H104" s="274" t="s">
        <v>1043</v>
      </c>
      <c r="I104" s="274" t="s">
        <v>1044</v>
      </c>
      <c r="J104" s="274" t="s">
        <v>1045</v>
      </c>
      <c r="K104" s="274" t="s">
        <v>1046</v>
      </c>
      <c r="Q104" s="274" t="s">
        <v>744</v>
      </c>
      <c r="R104" s="274" t="s">
        <v>745</v>
      </c>
      <c r="S104" s="274" t="s">
        <v>661</v>
      </c>
    </row>
    <row r="105" customFormat="false" ht="11.25" hidden="false" customHeight="false" outlineLevel="0" collapsed="false">
      <c r="A105" s="274" t="n">
        <v>104</v>
      </c>
      <c r="B105" s="274" t="s">
        <v>653</v>
      </c>
      <c r="C105" s="274" t="s">
        <v>44</v>
      </c>
      <c r="H105" s="274" t="s">
        <v>1047</v>
      </c>
      <c r="I105" s="274" t="s">
        <v>1048</v>
      </c>
      <c r="J105" s="274" t="s">
        <v>1003</v>
      </c>
      <c r="K105" s="274" t="s">
        <v>1049</v>
      </c>
      <c r="Q105" s="274" t="s">
        <v>744</v>
      </c>
      <c r="R105" s="274" t="s">
        <v>745</v>
      </c>
      <c r="S105" s="274" t="s">
        <v>661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E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4" width="9.13"/>
  </cols>
  <sheetData>
    <row r="1" customFormat="false" ht="11.25" hidden="false" customHeight="false" outlineLevel="0" collapsed="false">
      <c r="A1" s="274" t="s">
        <v>1050</v>
      </c>
      <c r="B1" s="274" t="s">
        <v>1051</v>
      </c>
      <c r="C1" s="274" t="s">
        <v>1052</v>
      </c>
      <c r="D1" s="274" t="s">
        <v>1050</v>
      </c>
      <c r="E1" s="274" t="s">
        <v>1053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36"/>
  <sheetViews>
    <sheetView showFormulas="false" showGridLines="fals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C26" activeCellId="0" sqref="C26"/>
    </sheetView>
  </sheetViews>
  <sheetFormatPr defaultColWidth="9.14453125" defaultRowHeight="11.25" zeroHeight="false" outlineLevelRow="0" outlineLevelCol="0"/>
  <cols>
    <col collapsed="false" customWidth="true" hidden="true" outlineLevel="0" max="1" min="1" style="72" width="21.01"/>
    <col collapsed="false" customWidth="true" hidden="false" outlineLevel="0" max="2" min="2" style="73" width="20.71"/>
    <col collapsed="false" customWidth="true" hidden="false" outlineLevel="0" max="3" min="3" style="72" width="90.71"/>
    <col collapsed="false" customWidth="true" hidden="false" outlineLevel="0" max="4" min="4" style="74" width="20.71"/>
    <col collapsed="false" customWidth="false" hidden="false" outlineLevel="0" max="1024" min="5" style="75" width="9.13"/>
  </cols>
  <sheetData>
    <row r="1" customFormat="false" ht="11.25" hidden="false" customHeight="false" outlineLevel="0" collapsed="false">
      <c r="A1" s="76"/>
      <c r="B1" s="77"/>
      <c r="C1" s="78"/>
      <c r="D1" s="79"/>
    </row>
    <row r="2" customFormat="false" ht="19.5" hidden="false" customHeight="false" outlineLevel="0" collapsed="false">
      <c r="A2" s="80" t="s">
        <v>35</v>
      </c>
      <c r="B2" s="81" t="s">
        <v>36</v>
      </c>
      <c r="C2" s="82" t="s">
        <v>37</v>
      </c>
      <c r="D2" s="83" t="s">
        <v>38</v>
      </c>
      <c r="E2" s="84"/>
    </row>
    <row r="3" customFormat="false" ht="11.25" hidden="false" customHeight="false" outlineLevel="0" collapsed="false">
      <c r="B3" s="85" t="n">
        <v>43971.4865277778</v>
      </c>
      <c r="C3" s="72" t="s">
        <v>39</v>
      </c>
      <c r="D3" s="74" t="s">
        <v>40</v>
      </c>
    </row>
    <row r="4" customFormat="false" ht="11.25" hidden="false" customHeight="false" outlineLevel="0" collapsed="false">
      <c r="B4" s="85" t="n">
        <v>43971.4865393519</v>
      </c>
      <c r="C4" s="72" t="s">
        <v>41</v>
      </c>
      <c r="D4" s="74" t="s">
        <v>40</v>
      </c>
    </row>
    <row r="5" customFormat="false" ht="11.25" hidden="false" customHeight="false" outlineLevel="0" collapsed="false">
      <c r="B5" s="85" t="n">
        <v>43971.4867824074</v>
      </c>
      <c r="C5" s="72" t="s">
        <v>39</v>
      </c>
      <c r="D5" s="74" t="s">
        <v>40</v>
      </c>
    </row>
    <row r="6" customFormat="false" ht="11.25" hidden="false" customHeight="false" outlineLevel="0" collapsed="false">
      <c r="B6" s="85" t="n">
        <v>43971.4867939815</v>
      </c>
      <c r="C6" s="72" t="s">
        <v>41</v>
      </c>
      <c r="D6" s="74" t="s">
        <v>40</v>
      </c>
    </row>
    <row r="7" customFormat="false" ht="11.25" hidden="false" customHeight="false" outlineLevel="0" collapsed="false">
      <c r="B7" s="85" t="n">
        <v>43971.491412037</v>
      </c>
      <c r="C7" s="72" t="s">
        <v>39</v>
      </c>
      <c r="D7" s="74" t="s">
        <v>40</v>
      </c>
    </row>
    <row r="8" customFormat="false" ht="11.25" hidden="false" customHeight="false" outlineLevel="0" collapsed="false">
      <c r="B8" s="85" t="n">
        <v>43971.4914236111</v>
      </c>
      <c r="C8" s="72" t="s">
        <v>41</v>
      </c>
      <c r="D8" s="74" t="s">
        <v>40</v>
      </c>
    </row>
    <row r="9" customFormat="false" ht="11.25" hidden="false" customHeight="false" outlineLevel="0" collapsed="false">
      <c r="B9" s="85" t="n">
        <v>44004.5083333333</v>
      </c>
      <c r="C9" s="72" t="s">
        <v>39</v>
      </c>
      <c r="D9" s="74" t="s">
        <v>40</v>
      </c>
    </row>
    <row r="10" customFormat="false" ht="11.25" hidden="false" customHeight="false" outlineLevel="0" collapsed="false">
      <c r="B10" s="85" t="n">
        <v>44004.5083564815</v>
      </c>
      <c r="C10" s="72" t="s">
        <v>41</v>
      </c>
      <c r="D10" s="74" t="s">
        <v>40</v>
      </c>
    </row>
    <row r="11" customFormat="false" ht="11.25" hidden="false" customHeight="false" outlineLevel="0" collapsed="false">
      <c r="B11" s="85" t="n">
        <v>44005.6420717593</v>
      </c>
      <c r="C11" s="72" t="s">
        <v>39</v>
      </c>
      <c r="D11" s="74" t="s">
        <v>40</v>
      </c>
    </row>
    <row r="12" customFormat="false" ht="11.25" hidden="false" customHeight="false" outlineLevel="0" collapsed="false">
      <c r="B12" s="85" t="n">
        <v>44005.6420949074</v>
      </c>
      <c r="C12" s="72" t="s">
        <v>41</v>
      </c>
      <c r="D12" s="74" t="s">
        <v>40</v>
      </c>
    </row>
    <row r="13" customFormat="false" ht="11.25" hidden="false" customHeight="false" outlineLevel="0" collapsed="false">
      <c r="B13" s="85" t="n">
        <v>44005.6484490741</v>
      </c>
      <c r="C13" s="72" t="s">
        <v>39</v>
      </c>
      <c r="D13" s="74" t="s">
        <v>40</v>
      </c>
    </row>
    <row r="14" customFormat="false" ht="11.25" hidden="false" customHeight="false" outlineLevel="0" collapsed="false">
      <c r="B14" s="85" t="n">
        <v>44005.6484722222</v>
      </c>
      <c r="C14" s="72" t="s">
        <v>41</v>
      </c>
      <c r="D14" s="74" t="s">
        <v>40</v>
      </c>
    </row>
    <row r="15" customFormat="false" ht="11.25" hidden="false" customHeight="false" outlineLevel="0" collapsed="false">
      <c r="B15" s="85" t="n">
        <v>44029.4431597222</v>
      </c>
      <c r="C15" s="72" t="s">
        <v>39</v>
      </c>
      <c r="D15" s="74" t="s">
        <v>40</v>
      </c>
    </row>
    <row r="16" customFormat="false" ht="11.25" hidden="false" customHeight="false" outlineLevel="0" collapsed="false">
      <c r="B16" s="85" t="n">
        <v>44029.4431712963</v>
      </c>
      <c r="C16" s="72" t="s">
        <v>41</v>
      </c>
      <c r="D16" s="74" t="s">
        <v>40</v>
      </c>
    </row>
    <row r="17" customFormat="false" ht="11.25" hidden="false" customHeight="false" outlineLevel="0" collapsed="false">
      <c r="B17" s="85" t="n">
        <v>44029.5081944444</v>
      </c>
      <c r="C17" s="72" t="s">
        <v>39</v>
      </c>
      <c r="D17" s="74" t="s">
        <v>40</v>
      </c>
    </row>
    <row r="18" customFormat="false" ht="11.25" hidden="false" customHeight="false" outlineLevel="0" collapsed="false">
      <c r="B18" s="85" t="n">
        <v>44029.5082175926</v>
      </c>
      <c r="C18" s="72" t="s">
        <v>41</v>
      </c>
      <c r="D18" s="74" t="s">
        <v>40</v>
      </c>
    </row>
    <row r="19" customFormat="false" ht="11.25" hidden="false" customHeight="false" outlineLevel="0" collapsed="false">
      <c r="B19" s="85" t="n">
        <v>44068.4627662037</v>
      </c>
      <c r="C19" s="72" t="s">
        <v>39</v>
      </c>
      <c r="D19" s="74" t="s">
        <v>40</v>
      </c>
    </row>
    <row r="20" customFormat="false" ht="11.25" hidden="false" customHeight="false" outlineLevel="0" collapsed="false">
      <c r="B20" s="85" t="n">
        <v>44068.4627777778</v>
      </c>
      <c r="C20" s="72" t="s">
        <v>41</v>
      </c>
      <c r="D20" s="74" t="s">
        <v>40</v>
      </c>
    </row>
    <row r="21" customFormat="false" ht="11.25" hidden="false" customHeight="false" outlineLevel="0" collapsed="false">
      <c r="B21" s="85" t="n">
        <v>44068.463900463</v>
      </c>
      <c r="C21" s="72" t="s">
        <v>39</v>
      </c>
      <c r="D21" s="74" t="s">
        <v>40</v>
      </c>
    </row>
    <row r="22" customFormat="false" ht="11.25" hidden="false" customHeight="false" outlineLevel="0" collapsed="false">
      <c r="B22" s="85" t="n">
        <v>44068.463912037</v>
      </c>
      <c r="C22" s="72" t="s">
        <v>41</v>
      </c>
      <c r="D22" s="74" t="s">
        <v>40</v>
      </c>
    </row>
    <row r="23" customFormat="false" ht="11.25" hidden="false" customHeight="false" outlineLevel="0" collapsed="false">
      <c r="B23" s="85" t="n">
        <v>44090.5312384259</v>
      </c>
      <c r="C23" s="72" t="s">
        <v>39</v>
      </c>
      <c r="D23" s="74" t="s">
        <v>40</v>
      </c>
    </row>
    <row r="24" customFormat="false" ht="11.25" hidden="false" customHeight="false" outlineLevel="0" collapsed="false">
      <c r="B24" s="85" t="n">
        <v>44090.53125</v>
      </c>
      <c r="C24" s="72" t="s">
        <v>41</v>
      </c>
      <c r="D24" s="74" t="s">
        <v>40</v>
      </c>
    </row>
    <row r="25" customFormat="false" ht="11.25" hidden="false" customHeight="false" outlineLevel="0" collapsed="false">
      <c r="B25" s="85" t="n">
        <v>44090.5488194445</v>
      </c>
      <c r="C25" s="72" t="s">
        <v>39</v>
      </c>
      <c r="D25" s="74" t="s">
        <v>40</v>
      </c>
    </row>
    <row r="26" customFormat="false" ht="11.25" hidden="false" customHeight="false" outlineLevel="0" collapsed="false">
      <c r="B26" s="85" t="n">
        <v>44090.5488310185</v>
      </c>
      <c r="C26" s="72" t="s">
        <v>41</v>
      </c>
      <c r="D26" s="74" t="s">
        <v>40</v>
      </c>
    </row>
    <row r="27" customFormat="false" ht="11.25" hidden="false" customHeight="false" outlineLevel="0" collapsed="false">
      <c r="B27" s="85" t="n">
        <v>44091.3956944444</v>
      </c>
      <c r="C27" s="72" t="s">
        <v>39</v>
      </c>
      <c r="D27" s="74" t="s">
        <v>40</v>
      </c>
    </row>
    <row r="28" customFormat="false" ht="11.25" hidden="false" customHeight="false" outlineLevel="0" collapsed="false">
      <c r="B28" s="85" t="n">
        <v>44091.3957060185</v>
      </c>
      <c r="C28" s="72" t="s">
        <v>41</v>
      </c>
      <c r="D28" s="74" t="s">
        <v>40</v>
      </c>
    </row>
    <row r="29" customFormat="false" ht="11.25" hidden="false" customHeight="false" outlineLevel="0" collapsed="false">
      <c r="B29" s="85" t="n">
        <v>44091.4429398148</v>
      </c>
      <c r="C29" s="72" t="s">
        <v>39</v>
      </c>
      <c r="D29" s="74" t="s">
        <v>40</v>
      </c>
    </row>
    <row r="30" customFormat="false" ht="11.25" hidden="false" customHeight="false" outlineLevel="0" collapsed="false">
      <c r="B30" s="85" t="n">
        <v>44091.4429513889</v>
      </c>
      <c r="C30" s="72" t="s">
        <v>41</v>
      </c>
      <c r="D30" s="74" t="s">
        <v>40</v>
      </c>
    </row>
    <row r="31" customFormat="false" ht="11.25" hidden="false" customHeight="false" outlineLevel="0" collapsed="false">
      <c r="B31" s="85" t="n">
        <v>44091.5322222222</v>
      </c>
      <c r="C31" s="72" t="s">
        <v>39</v>
      </c>
      <c r="D31" s="74" t="s">
        <v>40</v>
      </c>
    </row>
    <row r="32" customFormat="false" ht="11.25" hidden="false" customHeight="false" outlineLevel="0" collapsed="false">
      <c r="B32" s="85" t="n">
        <v>44091.5322453704</v>
      </c>
      <c r="C32" s="72" t="s">
        <v>41</v>
      </c>
      <c r="D32" s="74" t="s">
        <v>40</v>
      </c>
    </row>
    <row r="33" customFormat="false" ht="11.25" hidden="false" customHeight="false" outlineLevel="0" collapsed="false">
      <c r="B33" s="85" t="n">
        <v>44120.6386111111</v>
      </c>
      <c r="C33" s="72" t="s">
        <v>39</v>
      </c>
      <c r="D33" s="74" t="s">
        <v>40</v>
      </c>
    </row>
    <row r="34" customFormat="false" ht="11.25" hidden="false" customHeight="false" outlineLevel="0" collapsed="false">
      <c r="B34" s="85" t="n">
        <v>44120.6386342593</v>
      </c>
      <c r="C34" s="72" t="s">
        <v>41</v>
      </c>
      <c r="D34" s="74" t="s">
        <v>40</v>
      </c>
    </row>
    <row r="35" customFormat="false" ht="11.25" hidden="false" customHeight="false" outlineLevel="0" collapsed="false">
      <c r="B35" s="85" t="n">
        <v>44155.4737962963</v>
      </c>
      <c r="C35" s="72" t="s">
        <v>39</v>
      </c>
      <c r="D35" s="74" t="s">
        <v>40</v>
      </c>
    </row>
    <row r="36" customFormat="false" ht="11.25" hidden="false" customHeight="false" outlineLevel="0" collapsed="false">
      <c r="B36" s="85" t="n">
        <v>44155.4738078704</v>
      </c>
      <c r="C36" s="72" t="s">
        <v>41</v>
      </c>
      <c r="D36" s="74" t="s">
        <v>40</v>
      </c>
    </row>
  </sheetData>
  <sheetProtection sheet="true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F46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25" activeCellId="0" sqref="Q25"/>
    </sheetView>
  </sheetViews>
  <sheetFormatPr defaultColWidth="9.14453125" defaultRowHeight="11.25" zeroHeight="false" outlineLevelRow="0" outlineLevelCol="0"/>
  <cols>
    <col collapsed="false" customWidth="true" hidden="false" outlineLevel="0" max="2" min="1" style="274" width="36.72"/>
    <col collapsed="false" customWidth="true" hidden="false" outlineLevel="0" max="3" min="3" style="274" width="12.72"/>
    <col collapsed="false" customWidth="true" hidden="false" outlineLevel="0" max="4" min="4" style="274" width="50.72"/>
    <col collapsed="false" customWidth="true" hidden="false" outlineLevel="0" max="5" min="5" style="274" width="36.72"/>
    <col collapsed="false" customWidth="true" hidden="false" outlineLevel="0" max="6" min="6" style="274" width="12.72"/>
    <col collapsed="false" customWidth="false" hidden="false" outlineLevel="0" max="1024" min="7" style="274" width="9.13"/>
  </cols>
  <sheetData>
    <row r="1" customFormat="false" ht="11.25" hidden="false" customHeight="false" outlineLevel="0" collapsed="false">
      <c r="A1" s="274" t="s">
        <v>1050</v>
      </c>
      <c r="B1" s="274" t="s">
        <v>1051</v>
      </c>
      <c r="C1" s="274" t="s">
        <v>1052</v>
      </c>
      <c r="D1" s="274" t="s">
        <v>1054</v>
      </c>
      <c r="E1" s="274" t="s">
        <v>1050</v>
      </c>
      <c r="F1" s="274" t="s">
        <v>1053</v>
      </c>
    </row>
    <row r="2" customFormat="false" ht="11.25" hidden="false" customHeight="false" outlineLevel="0" collapsed="false">
      <c r="A2" s="274" t="s">
        <v>1055</v>
      </c>
      <c r="B2" s="274" t="s">
        <v>1055</v>
      </c>
      <c r="C2" s="274" t="s">
        <v>1056</v>
      </c>
      <c r="D2" s="274" t="s">
        <v>1057</v>
      </c>
      <c r="E2" s="274" t="s">
        <v>1055</v>
      </c>
      <c r="F2" s="274" t="s">
        <v>1058</v>
      </c>
    </row>
    <row r="3" customFormat="false" ht="11.25" hidden="false" customHeight="false" outlineLevel="0" collapsed="false">
      <c r="A3" s="274" t="s">
        <v>1055</v>
      </c>
      <c r="B3" s="274" t="s">
        <v>1059</v>
      </c>
      <c r="C3" s="274" t="s">
        <v>1060</v>
      </c>
      <c r="D3" s="274" t="s">
        <v>1061</v>
      </c>
      <c r="E3" s="274" t="s">
        <v>1062</v>
      </c>
      <c r="F3" s="274" t="s">
        <v>1063</v>
      </c>
    </row>
    <row r="4" customFormat="false" ht="11.25" hidden="false" customHeight="false" outlineLevel="0" collapsed="false">
      <c r="A4" s="274" t="s">
        <v>1055</v>
      </c>
      <c r="B4" s="274" t="s">
        <v>1064</v>
      </c>
      <c r="C4" s="274" t="s">
        <v>1065</v>
      </c>
      <c r="D4" s="274" t="s">
        <v>1061</v>
      </c>
      <c r="E4" s="274" t="s">
        <v>1066</v>
      </c>
      <c r="F4" s="274" t="s">
        <v>1067</v>
      </c>
    </row>
    <row r="5" customFormat="false" ht="11.25" hidden="false" customHeight="false" outlineLevel="0" collapsed="false">
      <c r="A5" s="274" t="s">
        <v>1055</v>
      </c>
      <c r="B5" s="274" t="s">
        <v>1068</v>
      </c>
      <c r="C5" s="274" t="s">
        <v>1069</v>
      </c>
      <c r="D5" s="274" t="s">
        <v>1061</v>
      </c>
      <c r="E5" s="274" t="s">
        <v>1070</v>
      </c>
      <c r="F5" s="274" t="s">
        <v>1071</v>
      </c>
    </row>
    <row r="6" customFormat="false" ht="11.25" hidden="false" customHeight="false" outlineLevel="0" collapsed="false">
      <c r="A6" s="274" t="s">
        <v>1055</v>
      </c>
      <c r="B6" s="274" t="s">
        <v>1072</v>
      </c>
      <c r="C6" s="274" t="s">
        <v>1073</v>
      </c>
      <c r="D6" s="274" t="s">
        <v>1061</v>
      </c>
      <c r="E6" s="274" t="s">
        <v>1074</v>
      </c>
      <c r="F6" s="274" t="s">
        <v>1075</v>
      </c>
    </row>
    <row r="7" customFormat="false" ht="11.25" hidden="false" customHeight="false" outlineLevel="0" collapsed="false">
      <c r="A7" s="274" t="s">
        <v>1055</v>
      </c>
      <c r="B7" s="274" t="s">
        <v>1076</v>
      </c>
      <c r="C7" s="274" t="s">
        <v>1077</v>
      </c>
      <c r="D7" s="274" t="s">
        <v>1061</v>
      </c>
      <c r="E7" s="274" t="s">
        <v>1078</v>
      </c>
      <c r="F7" s="274" t="s">
        <v>1079</v>
      </c>
    </row>
    <row r="8" customFormat="false" ht="11.25" hidden="false" customHeight="false" outlineLevel="0" collapsed="false">
      <c r="A8" s="274" t="s">
        <v>1055</v>
      </c>
      <c r="B8" s="274" t="s">
        <v>1080</v>
      </c>
      <c r="C8" s="274" t="s">
        <v>1081</v>
      </c>
      <c r="D8" s="274" t="s">
        <v>1061</v>
      </c>
      <c r="E8" s="274" t="s">
        <v>1082</v>
      </c>
      <c r="F8" s="274" t="s">
        <v>1083</v>
      </c>
    </row>
    <row r="9" customFormat="false" ht="11.25" hidden="false" customHeight="false" outlineLevel="0" collapsed="false">
      <c r="A9" s="274" t="s">
        <v>1055</v>
      </c>
      <c r="B9" s="274" t="s">
        <v>1084</v>
      </c>
      <c r="C9" s="274" t="s">
        <v>1085</v>
      </c>
      <c r="D9" s="274" t="s">
        <v>1061</v>
      </c>
      <c r="E9" s="274" t="s">
        <v>1086</v>
      </c>
      <c r="F9" s="274" t="s">
        <v>1087</v>
      </c>
    </row>
    <row r="10" customFormat="false" ht="11.25" hidden="false" customHeight="false" outlineLevel="0" collapsed="false">
      <c r="A10" s="274" t="s">
        <v>1055</v>
      </c>
      <c r="B10" s="274" t="s">
        <v>1088</v>
      </c>
      <c r="C10" s="274" t="s">
        <v>1089</v>
      </c>
      <c r="D10" s="274" t="s">
        <v>1061</v>
      </c>
      <c r="E10" s="274" t="s">
        <v>1090</v>
      </c>
      <c r="F10" s="274" t="s">
        <v>1091</v>
      </c>
    </row>
    <row r="11" customFormat="false" ht="11.25" hidden="false" customHeight="false" outlineLevel="0" collapsed="false">
      <c r="A11" s="274" t="s">
        <v>1055</v>
      </c>
      <c r="B11" s="274" t="s">
        <v>1092</v>
      </c>
      <c r="C11" s="274" t="s">
        <v>1093</v>
      </c>
      <c r="D11" s="274" t="s">
        <v>1061</v>
      </c>
      <c r="E11" s="274" t="s">
        <v>1094</v>
      </c>
      <c r="F11" s="274" t="s">
        <v>1095</v>
      </c>
    </row>
    <row r="12" customFormat="false" ht="11.25" hidden="false" customHeight="false" outlineLevel="0" collapsed="false">
      <c r="A12" s="274" t="s">
        <v>1055</v>
      </c>
      <c r="B12" s="274" t="s">
        <v>1096</v>
      </c>
      <c r="C12" s="274" t="s">
        <v>1097</v>
      </c>
      <c r="D12" s="274" t="s">
        <v>1061</v>
      </c>
      <c r="E12" s="274" t="s">
        <v>1098</v>
      </c>
      <c r="F12" s="274" t="s">
        <v>1099</v>
      </c>
    </row>
    <row r="13" customFormat="false" ht="11.25" hidden="false" customHeight="false" outlineLevel="0" collapsed="false">
      <c r="A13" s="274" t="s">
        <v>1055</v>
      </c>
      <c r="B13" s="274" t="s">
        <v>1100</v>
      </c>
      <c r="C13" s="274" t="s">
        <v>1101</v>
      </c>
      <c r="D13" s="274" t="s">
        <v>1061</v>
      </c>
      <c r="E13" s="274" t="s">
        <v>1102</v>
      </c>
      <c r="F13" s="274" t="s">
        <v>1103</v>
      </c>
    </row>
    <row r="14" customFormat="false" ht="11.25" hidden="false" customHeight="false" outlineLevel="0" collapsed="false">
      <c r="A14" s="274" t="s">
        <v>1055</v>
      </c>
      <c r="B14" s="274" t="s">
        <v>1104</v>
      </c>
      <c r="C14" s="274" t="s">
        <v>1105</v>
      </c>
      <c r="D14" s="274" t="s">
        <v>1061</v>
      </c>
      <c r="E14" s="274" t="s">
        <v>1106</v>
      </c>
      <c r="F14" s="274" t="s">
        <v>1107</v>
      </c>
    </row>
    <row r="15" customFormat="false" ht="11.25" hidden="false" customHeight="false" outlineLevel="0" collapsed="false">
      <c r="A15" s="274" t="s">
        <v>1055</v>
      </c>
      <c r="B15" s="274" t="s">
        <v>1108</v>
      </c>
      <c r="C15" s="274" t="s">
        <v>1109</v>
      </c>
      <c r="D15" s="274" t="s">
        <v>1061</v>
      </c>
      <c r="E15" s="274" t="s">
        <v>1110</v>
      </c>
      <c r="F15" s="274" t="s">
        <v>1111</v>
      </c>
    </row>
    <row r="16" customFormat="false" ht="11.25" hidden="false" customHeight="false" outlineLevel="0" collapsed="false">
      <c r="A16" s="274" t="s">
        <v>1055</v>
      </c>
      <c r="B16" s="274" t="s">
        <v>1112</v>
      </c>
      <c r="C16" s="274" t="s">
        <v>1113</v>
      </c>
      <c r="D16" s="274" t="s">
        <v>1061</v>
      </c>
      <c r="E16" s="274" t="s">
        <v>1114</v>
      </c>
      <c r="F16" s="274" t="s">
        <v>1115</v>
      </c>
    </row>
    <row r="17" customFormat="false" ht="11.25" hidden="false" customHeight="false" outlineLevel="0" collapsed="false">
      <c r="A17" s="274" t="s">
        <v>1055</v>
      </c>
      <c r="B17" s="274" t="s">
        <v>1116</v>
      </c>
      <c r="C17" s="274" t="s">
        <v>1117</v>
      </c>
      <c r="D17" s="274" t="s">
        <v>1061</v>
      </c>
      <c r="E17" s="274" t="s">
        <v>1118</v>
      </c>
      <c r="F17" s="274" t="s">
        <v>1119</v>
      </c>
    </row>
    <row r="18" customFormat="false" ht="11.25" hidden="false" customHeight="false" outlineLevel="0" collapsed="false">
      <c r="A18" s="274" t="s">
        <v>1055</v>
      </c>
      <c r="B18" s="274" t="s">
        <v>1120</v>
      </c>
      <c r="C18" s="274" t="s">
        <v>1121</v>
      </c>
      <c r="D18" s="274" t="s">
        <v>1061</v>
      </c>
      <c r="E18" s="274" t="s">
        <v>1122</v>
      </c>
      <c r="F18" s="274" t="s">
        <v>1123</v>
      </c>
    </row>
    <row r="19" customFormat="false" ht="11.25" hidden="false" customHeight="false" outlineLevel="0" collapsed="false">
      <c r="A19" s="274" t="s">
        <v>1055</v>
      </c>
      <c r="B19" s="274" t="s">
        <v>1124</v>
      </c>
      <c r="C19" s="274" t="s">
        <v>1125</v>
      </c>
      <c r="D19" s="274" t="s">
        <v>1061</v>
      </c>
      <c r="E19" s="274" t="s">
        <v>1126</v>
      </c>
      <c r="F19" s="274" t="s">
        <v>1127</v>
      </c>
    </row>
    <row r="20" customFormat="false" ht="11.25" hidden="false" customHeight="false" outlineLevel="0" collapsed="false">
      <c r="A20" s="274" t="s">
        <v>1055</v>
      </c>
      <c r="B20" s="274" t="s">
        <v>1128</v>
      </c>
      <c r="C20" s="274" t="s">
        <v>1129</v>
      </c>
      <c r="D20" s="274" t="s">
        <v>1061</v>
      </c>
      <c r="E20" s="274" t="s">
        <v>1130</v>
      </c>
      <c r="F20" s="274" t="s">
        <v>1131</v>
      </c>
    </row>
    <row r="21" customFormat="false" ht="11.25" hidden="false" customHeight="false" outlineLevel="0" collapsed="false">
      <c r="A21" s="274" t="s">
        <v>1062</v>
      </c>
      <c r="B21" s="274" t="s">
        <v>1062</v>
      </c>
      <c r="C21" s="274" t="s">
        <v>1132</v>
      </c>
      <c r="D21" s="274" t="s">
        <v>1057</v>
      </c>
      <c r="E21" s="274" t="s">
        <v>1133</v>
      </c>
      <c r="F21" s="274" t="s">
        <v>1134</v>
      </c>
    </row>
    <row r="22" customFormat="false" ht="11.25" hidden="false" customHeight="false" outlineLevel="0" collapsed="false">
      <c r="A22" s="274" t="s">
        <v>1062</v>
      </c>
      <c r="B22" s="274" t="s">
        <v>1135</v>
      </c>
      <c r="C22" s="274" t="s">
        <v>1136</v>
      </c>
      <c r="D22" s="274" t="s">
        <v>1137</v>
      </c>
      <c r="E22" s="274" t="s">
        <v>1138</v>
      </c>
      <c r="F22" s="274" t="s">
        <v>1139</v>
      </c>
    </row>
    <row r="23" customFormat="false" ht="11.25" hidden="false" customHeight="false" outlineLevel="0" collapsed="false">
      <c r="A23" s="274" t="s">
        <v>1062</v>
      </c>
      <c r="B23" s="274" t="s">
        <v>1140</v>
      </c>
      <c r="C23" s="274" t="s">
        <v>1141</v>
      </c>
      <c r="D23" s="274" t="s">
        <v>1061</v>
      </c>
      <c r="E23" s="274" t="s">
        <v>1142</v>
      </c>
      <c r="F23" s="274" t="s">
        <v>1143</v>
      </c>
    </row>
    <row r="24" customFormat="false" ht="11.25" hidden="false" customHeight="false" outlineLevel="0" collapsed="false">
      <c r="A24" s="274" t="s">
        <v>1062</v>
      </c>
      <c r="B24" s="274" t="s">
        <v>1144</v>
      </c>
      <c r="C24" s="274" t="s">
        <v>1145</v>
      </c>
      <c r="D24" s="274" t="s">
        <v>1061</v>
      </c>
      <c r="E24" s="274" t="s">
        <v>1146</v>
      </c>
      <c r="F24" s="274" t="s">
        <v>1147</v>
      </c>
    </row>
    <row r="25" customFormat="false" ht="11.25" hidden="false" customHeight="false" outlineLevel="0" collapsed="false">
      <c r="A25" s="274" t="s">
        <v>1062</v>
      </c>
      <c r="B25" s="274" t="s">
        <v>1148</v>
      </c>
      <c r="C25" s="274" t="s">
        <v>1149</v>
      </c>
      <c r="D25" s="274" t="s">
        <v>1061</v>
      </c>
      <c r="E25" s="274" t="s">
        <v>1150</v>
      </c>
      <c r="F25" s="274" t="s">
        <v>1151</v>
      </c>
    </row>
    <row r="26" customFormat="false" ht="11.25" hidden="false" customHeight="false" outlineLevel="0" collapsed="false">
      <c r="A26" s="274" t="s">
        <v>1062</v>
      </c>
      <c r="B26" s="274" t="s">
        <v>1152</v>
      </c>
      <c r="C26" s="274" t="s">
        <v>1153</v>
      </c>
      <c r="D26" s="274" t="s">
        <v>1061</v>
      </c>
      <c r="E26" s="274" t="s">
        <v>1154</v>
      </c>
      <c r="F26" s="274" t="s">
        <v>1155</v>
      </c>
    </row>
    <row r="27" customFormat="false" ht="11.25" hidden="false" customHeight="false" outlineLevel="0" collapsed="false">
      <c r="A27" s="274" t="s">
        <v>1062</v>
      </c>
      <c r="B27" s="274" t="s">
        <v>1156</v>
      </c>
      <c r="C27" s="274" t="s">
        <v>1157</v>
      </c>
      <c r="D27" s="274" t="s">
        <v>1061</v>
      </c>
      <c r="E27" s="274" t="s">
        <v>1158</v>
      </c>
      <c r="F27" s="274" t="s">
        <v>1159</v>
      </c>
    </row>
    <row r="28" customFormat="false" ht="11.25" hidden="false" customHeight="false" outlineLevel="0" collapsed="false">
      <c r="A28" s="274" t="s">
        <v>1062</v>
      </c>
      <c r="B28" s="274" t="s">
        <v>1160</v>
      </c>
      <c r="C28" s="274" t="s">
        <v>1161</v>
      </c>
      <c r="D28" s="274" t="s">
        <v>1061</v>
      </c>
      <c r="E28" s="274" t="s">
        <v>1162</v>
      </c>
      <c r="F28" s="274" t="s">
        <v>1163</v>
      </c>
    </row>
    <row r="29" customFormat="false" ht="11.25" hidden="false" customHeight="false" outlineLevel="0" collapsed="false">
      <c r="A29" s="274" t="s">
        <v>1062</v>
      </c>
      <c r="B29" s="274" t="s">
        <v>1164</v>
      </c>
      <c r="C29" s="274" t="s">
        <v>1165</v>
      </c>
      <c r="D29" s="274" t="s">
        <v>1061</v>
      </c>
      <c r="E29" s="274" t="s">
        <v>1166</v>
      </c>
      <c r="F29" s="274" t="s">
        <v>1167</v>
      </c>
    </row>
    <row r="30" customFormat="false" ht="11.25" hidden="false" customHeight="false" outlineLevel="0" collapsed="false">
      <c r="A30" s="274" t="s">
        <v>1062</v>
      </c>
      <c r="B30" s="274" t="s">
        <v>1168</v>
      </c>
      <c r="C30" s="274" t="s">
        <v>1169</v>
      </c>
      <c r="D30" s="274" t="s">
        <v>1061</v>
      </c>
      <c r="E30" s="274" t="s">
        <v>1170</v>
      </c>
      <c r="F30" s="274" t="s">
        <v>1171</v>
      </c>
    </row>
    <row r="31" customFormat="false" ht="11.25" hidden="false" customHeight="false" outlineLevel="0" collapsed="false">
      <c r="A31" s="274" t="s">
        <v>1062</v>
      </c>
      <c r="B31" s="274" t="s">
        <v>1172</v>
      </c>
      <c r="C31" s="274" t="s">
        <v>1173</v>
      </c>
      <c r="D31" s="274" t="s">
        <v>1061</v>
      </c>
      <c r="E31" s="274" t="s">
        <v>1174</v>
      </c>
      <c r="F31" s="274" t="s">
        <v>1175</v>
      </c>
    </row>
    <row r="32" customFormat="false" ht="11.25" hidden="false" customHeight="false" outlineLevel="0" collapsed="false">
      <c r="A32" s="274" t="s">
        <v>1062</v>
      </c>
      <c r="B32" s="274" t="s">
        <v>1176</v>
      </c>
      <c r="C32" s="274" t="s">
        <v>1177</v>
      </c>
      <c r="D32" s="274" t="s">
        <v>1061</v>
      </c>
      <c r="E32" s="274" t="s">
        <v>1178</v>
      </c>
      <c r="F32" s="274" t="s">
        <v>1179</v>
      </c>
    </row>
    <row r="33" customFormat="false" ht="11.25" hidden="false" customHeight="false" outlineLevel="0" collapsed="false">
      <c r="A33" s="274" t="s">
        <v>1066</v>
      </c>
      <c r="B33" s="274" t="s">
        <v>1180</v>
      </c>
      <c r="C33" s="274" t="s">
        <v>1181</v>
      </c>
      <c r="D33" s="274" t="s">
        <v>1061</v>
      </c>
      <c r="E33" s="274" t="s">
        <v>1182</v>
      </c>
      <c r="F33" s="274" t="s">
        <v>1183</v>
      </c>
    </row>
    <row r="34" customFormat="false" ht="11.25" hidden="false" customHeight="false" outlineLevel="0" collapsed="false">
      <c r="A34" s="274" t="s">
        <v>1066</v>
      </c>
      <c r="B34" s="274" t="s">
        <v>1066</v>
      </c>
      <c r="C34" s="274" t="s">
        <v>1184</v>
      </c>
      <c r="D34" s="274" t="s">
        <v>1057</v>
      </c>
      <c r="E34" s="274" t="s">
        <v>1185</v>
      </c>
      <c r="F34" s="274" t="s">
        <v>1186</v>
      </c>
    </row>
    <row r="35" customFormat="false" ht="11.25" hidden="false" customHeight="false" outlineLevel="0" collapsed="false">
      <c r="A35" s="274" t="s">
        <v>1066</v>
      </c>
      <c r="B35" s="274" t="s">
        <v>1187</v>
      </c>
      <c r="C35" s="274" t="s">
        <v>1188</v>
      </c>
      <c r="D35" s="274" t="s">
        <v>1061</v>
      </c>
      <c r="E35" s="274" t="s">
        <v>1189</v>
      </c>
      <c r="F35" s="274" t="s">
        <v>1190</v>
      </c>
    </row>
    <row r="36" customFormat="false" ht="11.25" hidden="false" customHeight="false" outlineLevel="0" collapsed="false">
      <c r="A36" s="274" t="s">
        <v>1066</v>
      </c>
      <c r="B36" s="274" t="s">
        <v>1191</v>
      </c>
      <c r="C36" s="274" t="s">
        <v>1192</v>
      </c>
      <c r="D36" s="274" t="s">
        <v>1061</v>
      </c>
      <c r="E36" s="274" t="s">
        <v>1193</v>
      </c>
      <c r="F36" s="274" t="s">
        <v>1194</v>
      </c>
    </row>
    <row r="37" customFormat="false" ht="11.25" hidden="false" customHeight="false" outlineLevel="0" collapsed="false">
      <c r="A37" s="274" t="s">
        <v>1066</v>
      </c>
      <c r="B37" s="274" t="s">
        <v>1195</v>
      </c>
      <c r="C37" s="274" t="s">
        <v>1196</v>
      </c>
      <c r="D37" s="274" t="s">
        <v>1061</v>
      </c>
      <c r="E37" s="274" t="s">
        <v>1197</v>
      </c>
      <c r="F37" s="274" t="s">
        <v>1198</v>
      </c>
    </row>
    <row r="38" customFormat="false" ht="11.25" hidden="false" customHeight="false" outlineLevel="0" collapsed="false">
      <c r="A38" s="274" t="s">
        <v>1066</v>
      </c>
      <c r="B38" s="274" t="s">
        <v>1199</v>
      </c>
      <c r="C38" s="274" t="s">
        <v>1200</v>
      </c>
      <c r="D38" s="274" t="s">
        <v>1061</v>
      </c>
      <c r="E38" s="274" t="s">
        <v>1201</v>
      </c>
      <c r="F38" s="274" t="s">
        <v>1202</v>
      </c>
    </row>
    <row r="39" customFormat="false" ht="11.25" hidden="false" customHeight="false" outlineLevel="0" collapsed="false">
      <c r="A39" s="274" t="s">
        <v>1070</v>
      </c>
      <c r="B39" s="274" t="s">
        <v>1070</v>
      </c>
      <c r="C39" s="274" t="s">
        <v>1203</v>
      </c>
      <c r="D39" s="274" t="s">
        <v>1057</v>
      </c>
      <c r="E39" s="274" t="s">
        <v>66</v>
      </c>
      <c r="F39" s="274" t="s">
        <v>1204</v>
      </c>
    </row>
    <row r="40" customFormat="false" ht="11.25" hidden="false" customHeight="false" outlineLevel="0" collapsed="false">
      <c r="A40" s="274" t="s">
        <v>1070</v>
      </c>
      <c r="B40" s="274" t="s">
        <v>1205</v>
      </c>
      <c r="C40" s="274" t="s">
        <v>1206</v>
      </c>
      <c r="D40" s="274" t="s">
        <v>1137</v>
      </c>
      <c r="E40" s="274" t="s">
        <v>1207</v>
      </c>
      <c r="F40" s="274" t="s">
        <v>1208</v>
      </c>
    </row>
    <row r="41" customFormat="false" ht="11.25" hidden="false" customHeight="false" outlineLevel="0" collapsed="false">
      <c r="A41" s="274" t="s">
        <v>1070</v>
      </c>
      <c r="B41" s="274" t="s">
        <v>1209</v>
      </c>
      <c r="C41" s="274" t="s">
        <v>1210</v>
      </c>
      <c r="D41" s="274" t="s">
        <v>1061</v>
      </c>
      <c r="E41" s="274" t="s">
        <v>1211</v>
      </c>
      <c r="F41" s="274" t="s">
        <v>1212</v>
      </c>
    </row>
    <row r="42" customFormat="false" ht="11.25" hidden="false" customHeight="false" outlineLevel="0" collapsed="false">
      <c r="A42" s="274" t="s">
        <v>1070</v>
      </c>
      <c r="B42" s="274" t="s">
        <v>1213</v>
      </c>
      <c r="C42" s="274" t="s">
        <v>1214</v>
      </c>
      <c r="D42" s="274" t="s">
        <v>1061</v>
      </c>
      <c r="E42" s="274" t="s">
        <v>1215</v>
      </c>
      <c r="F42" s="274" t="s">
        <v>1216</v>
      </c>
    </row>
    <row r="43" customFormat="false" ht="11.25" hidden="false" customHeight="false" outlineLevel="0" collapsed="false">
      <c r="A43" s="274" t="s">
        <v>1070</v>
      </c>
      <c r="B43" s="274" t="s">
        <v>1217</v>
      </c>
      <c r="C43" s="274" t="s">
        <v>1218</v>
      </c>
      <c r="D43" s="274" t="s">
        <v>1061</v>
      </c>
      <c r="E43" s="274" t="s">
        <v>1219</v>
      </c>
      <c r="F43" s="274" t="s">
        <v>1220</v>
      </c>
    </row>
    <row r="44" customFormat="false" ht="11.25" hidden="false" customHeight="false" outlineLevel="0" collapsed="false">
      <c r="A44" s="274" t="s">
        <v>1070</v>
      </c>
      <c r="B44" s="274" t="s">
        <v>1221</v>
      </c>
      <c r="C44" s="274" t="s">
        <v>1222</v>
      </c>
      <c r="D44" s="274" t="s">
        <v>1061</v>
      </c>
      <c r="E44" s="274" t="s">
        <v>1223</v>
      </c>
      <c r="F44" s="274" t="s">
        <v>1224</v>
      </c>
    </row>
    <row r="45" customFormat="false" ht="11.25" hidden="false" customHeight="false" outlineLevel="0" collapsed="false">
      <c r="A45" s="274" t="s">
        <v>1070</v>
      </c>
      <c r="B45" s="274" t="s">
        <v>1225</v>
      </c>
      <c r="C45" s="274" t="s">
        <v>1226</v>
      </c>
      <c r="D45" s="274" t="s">
        <v>1061</v>
      </c>
      <c r="E45" s="274" t="s">
        <v>1227</v>
      </c>
      <c r="F45" s="274" t="s">
        <v>1228</v>
      </c>
    </row>
    <row r="46" customFormat="false" ht="11.25" hidden="false" customHeight="false" outlineLevel="0" collapsed="false">
      <c r="A46" s="274" t="s">
        <v>1070</v>
      </c>
      <c r="B46" s="274" t="s">
        <v>1229</v>
      </c>
      <c r="C46" s="274" t="s">
        <v>1230</v>
      </c>
      <c r="D46" s="274" t="s">
        <v>1061</v>
      </c>
      <c r="E46" s="274" t="s">
        <v>1231</v>
      </c>
      <c r="F46" s="274" t="s">
        <v>1232</v>
      </c>
    </row>
    <row r="47" customFormat="false" ht="11.25" hidden="false" customHeight="false" outlineLevel="0" collapsed="false">
      <c r="A47" s="274" t="s">
        <v>1070</v>
      </c>
      <c r="B47" s="274" t="s">
        <v>1233</v>
      </c>
      <c r="C47" s="274" t="s">
        <v>1234</v>
      </c>
      <c r="D47" s="274" t="s">
        <v>1061</v>
      </c>
      <c r="E47" s="274" t="s">
        <v>1235</v>
      </c>
      <c r="F47" s="274" t="s">
        <v>1236</v>
      </c>
    </row>
    <row r="48" customFormat="false" ht="11.25" hidden="false" customHeight="false" outlineLevel="0" collapsed="false">
      <c r="A48" s="274" t="s">
        <v>1070</v>
      </c>
      <c r="B48" s="274" t="s">
        <v>1237</v>
      </c>
      <c r="C48" s="274" t="s">
        <v>1238</v>
      </c>
      <c r="D48" s="274" t="s">
        <v>1061</v>
      </c>
      <c r="E48" s="274" t="s">
        <v>1239</v>
      </c>
      <c r="F48" s="274" t="s">
        <v>1240</v>
      </c>
    </row>
    <row r="49" customFormat="false" ht="11.25" hidden="false" customHeight="false" outlineLevel="0" collapsed="false">
      <c r="A49" s="274" t="s">
        <v>1070</v>
      </c>
      <c r="B49" s="274" t="s">
        <v>1241</v>
      </c>
      <c r="C49" s="274" t="s">
        <v>1242</v>
      </c>
      <c r="D49" s="274" t="s">
        <v>1061</v>
      </c>
      <c r="E49" s="274" t="s">
        <v>1243</v>
      </c>
      <c r="F49" s="274" t="s">
        <v>1244</v>
      </c>
    </row>
    <row r="50" customFormat="false" ht="11.25" hidden="false" customHeight="false" outlineLevel="0" collapsed="false">
      <c r="A50" s="274" t="s">
        <v>1070</v>
      </c>
      <c r="B50" s="274" t="s">
        <v>1245</v>
      </c>
      <c r="C50" s="274" t="s">
        <v>1246</v>
      </c>
      <c r="D50" s="274" t="s">
        <v>1061</v>
      </c>
      <c r="E50" s="274" t="s">
        <v>1247</v>
      </c>
      <c r="F50" s="274" t="s">
        <v>1248</v>
      </c>
    </row>
    <row r="51" customFormat="false" ht="11.25" hidden="false" customHeight="false" outlineLevel="0" collapsed="false">
      <c r="A51" s="274" t="s">
        <v>1070</v>
      </c>
      <c r="B51" s="274" t="s">
        <v>1249</v>
      </c>
      <c r="C51" s="274" t="s">
        <v>1250</v>
      </c>
      <c r="D51" s="274" t="s">
        <v>1137</v>
      </c>
      <c r="E51" s="274" t="s">
        <v>1251</v>
      </c>
      <c r="F51" s="274" t="s">
        <v>1252</v>
      </c>
    </row>
    <row r="52" customFormat="false" ht="11.25" hidden="false" customHeight="false" outlineLevel="0" collapsed="false">
      <c r="A52" s="274" t="s">
        <v>1074</v>
      </c>
      <c r="B52" s="274" t="s">
        <v>1074</v>
      </c>
      <c r="C52" s="274" t="s">
        <v>1253</v>
      </c>
      <c r="D52" s="274" t="s">
        <v>1057</v>
      </c>
      <c r="E52" s="274" t="s">
        <v>1254</v>
      </c>
      <c r="F52" s="274" t="s">
        <v>1255</v>
      </c>
    </row>
    <row r="53" customFormat="false" ht="11.25" hidden="false" customHeight="false" outlineLevel="0" collapsed="false">
      <c r="A53" s="274" t="s">
        <v>1074</v>
      </c>
      <c r="B53" s="274" t="s">
        <v>1256</v>
      </c>
      <c r="C53" s="274" t="s">
        <v>1257</v>
      </c>
      <c r="D53" s="274" t="s">
        <v>1061</v>
      </c>
      <c r="E53" s="274" t="s">
        <v>1258</v>
      </c>
      <c r="F53" s="274" t="s">
        <v>1259</v>
      </c>
    </row>
    <row r="54" customFormat="false" ht="11.25" hidden="false" customHeight="false" outlineLevel="0" collapsed="false">
      <c r="A54" s="274" t="s">
        <v>1074</v>
      </c>
      <c r="B54" s="274" t="s">
        <v>1260</v>
      </c>
      <c r="C54" s="274" t="s">
        <v>1261</v>
      </c>
      <c r="D54" s="274" t="s">
        <v>1061</v>
      </c>
      <c r="E54" s="274" t="s">
        <v>1262</v>
      </c>
      <c r="F54" s="274" t="s">
        <v>1263</v>
      </c>
    </row>
    <row r="55" customFormat="false" ht="11.25" hidden="false" customHeight="false" outlineLevel="0" collapsed="false">
      <c r="A55" s="274" t="s">
        <v>1074</v>
      </c>
      <c r="B55" s="274" t="s">
        <v>1264</v>
      </c>
      <c r="C55" s="274" t="s">
        <v>1265</v>
      </c>
      <c r="D55" s="274" t="s">
        <v>1061</v>
      </c>
      <c r="E55" s="274" t="s">
        <v>1266</v>
      </c>
      <c r="F55" s="274" t="s">
        <v>1267</v>
      </c>
    </row>
    <row r="56" customFormat="false" ht="11.25" hidden="false" customHeight="false" outlineLevel="0" collapsed="false">
      <c r="A56" s="274" t="s">
        <v>1074</v>
      </c>
      <c r="B56" s="274" t="s">
        <v>1268</v>
      </c>
      <c r="C56" s="274" t="s">
        <v>1269</v>
      </c>
      <c r="D56" s="274" t="s">
        <v>1061</v>
      </c>
      <c r="E56" s="274" t="s">
        <v>1270</v>
      </c>
      <c r="F56" s="274" t="s">
        <v>1271</v>
      </c>
    </row>
    <row r="57" customFormat="false" ht="11.25" hidden="false" customHeight="false" outlineLevel="0" collapsed="false">
      <c r="A57" s="274" t="s">
        <v>1074</v>
      </c>
      <c r="B57" s="274" t="s">
        <v>1272</v>
      </c>
      <c r="C57" s="274" t="s">
        <v>1273</v>
      </c>
      <c r="D57" s="274" t="s">
        <v>1061</v>
      </c>
    </row>
    <row r="58" customFormat="false" ht="11.25" hidden="false" customHeight="false" outlineLevel="0" collapsed="false">
      <c r="A58" s="274" t="s">
        <v>1074</v>
      </c>
      <c r="B58" s="274" t="s">
        <v>1274</v>
      </c>
      <c r="C58" s="274" t="s">
        <v>1275</v>
      </c>
      <c r="D58" s="274" t="s">
        <v>1061</v>
      </c>
    </row>
    <row r="59" customFormat="false" ht="11.25" hidden="false" customHeight="false" outlineLevel="0" collapsed="false">
      <c r="A59" s="274" t="s">
        <v>1074</v>
      </c>
      <c r="B59" s="274" t="s">
        <v>1276</v>
      </c>
      <c r="C59" s="274" t="s">
        <v>1277</v>
      </c>
      <c r="D59" s="274" t="s">
        <v>1061</v>
      </c>
    </row>
    <row r="60" customFormat="false" ht="11.25" hidden="false" customHeight="false" outlineLevel="0" collapsed="false">
      <c r="A60" s="274" t="s">
        <v>1078</v>
      </c>
      <c r="B60" s="274" t="s">
        <v>1078</v>
      </c>
      <c r="C60" s="274" t="s">
        <v>1278</v>
      </c>
      <c r="D60" s="274" t="s">
        <v>1057</v>
      </c>
    </row>
    <row r="61" customFormat="false" ht="11.25" hidden="false" customHeight="false" outlineLevel="0" collapsed="false">
      <c r="A61" s="274" t="s">
        <v>1078</v>
      </c>
      <c r="B61" s="274" t="s">
        <v>1279</v>
      </c>
      <c r="C61" s="274" t="s">
        <v>1280</v>
      </c>
      <c r="D61" s="274" t="s">
        <v>1061</v>
      </c>
    </row>
    <row r="62" customFormat="false" ht="11.25" hidden="false" customHeight="false" outlineLevel="0" collapsed="false">
      <c r="A62" s="274" t="s">
        <v>1078</v>
      </c>
      <c r="B62" s="274" t="s">
        <v>1281</v>
      </c>
      <c r="C62" s="274" t="s">
        <v>1282</v>
      </c>
      <c r="D62" s="274" t="s">
        <v>1061</v>
      </c>
    </row>
    <row r="63" customFormat="false" ht="11.25" hidden="false" customHeight="false" outlineLevel="0" collapsed="false">
      <c r="A63" s="274" t="s">
        <v>1078</v>
      </c>
      <c r="B63" s="274" t="s">
        <v>1283</v>
      </c>
      <c r="C63" s="274" t="s">
        <v>1284</v>
      </c>
      <c r="D63" s="274" t="s">
        <v>1061</v>
      </c>
    </row>
    <row r="64" customFormat="false" ht="11.25" hidden="false" customHeight="false" outlineLevel="0" collapsed="false">
      <c r="A64" s="274" t="s">
        <v>1078</v>
      </c>
      <c r="B64" s="274" t="s">
        <v>1285</v>
      </c>
      <c r="C64" s="274" t="s">
        <v>1286</v>
      </c>
      <c r="D64" s="274" t="s">
        <v>1061</v>
      </c>
    </row>
    <row r="65" customFormat="false" ht="11.25" hidden="false" customHeight="false" outlineLevel="0" collapsed="false">
      <c r="A65" s="274" t="s">
        <v>1078</v>
      </c>
      <c r="B65" s="274" t="s">
        <v>1287</v>
      </c>
      <c r="C65" s="274" t="s">
        <v>1288</v>
      </c>
      <c r="D65" s="274" t="s">
        <v>1061</v>
      </c>
    </row>
    <row r="66" customFormat="false" ht="11.25" hidden="false" customHeight="false" outlineLevel="0" collapsed="false">
      <c r="A66" s="274" t="s">
        <v>1078</v>
      </c>
      <c r="B66" s="274" t="s">
        <v>1289</v>
      </c>
      <c r="C66" s="274" t="s">
        <v>1290</v>
      </c>
      <c r="D66" s="274" t="s">
        <v>1061</v>
      </c>
    </row>
    <row r="67" customFormat="false" ht="11.25" hidden="false" customHeight="false" outlineLevel="0" collapsed="false">
      <c r="A67" s="274" t="s">
        <v>1078</v>
      </c>
      <c r="B67" s="274" t="s">
        <v>1291</v>
      </c>
      <c r="C67" s="274" t="s">
        <v>1292</v>
      </c>
      <c r="D67" s="274" t="s">
        <v>1061</v>
      </c>
    </row>
    <row r="68" customFormat="false" ht="11.25" hidden="false" customHeight="false" outlineLevel="0" collapsed="false">
      <c r="A68" s="274" t="s">
        <v>1078</v>
      </c>
      <c r="B68" s="274" t="s">
        <v>1293</v>
      </c>
      <c r="C68" s="274" t="s">
        <v>1294</v>
      </c>
      <c r="D68" s="274" t="s">
        <v>1061</v>
      </c>
    </row>
    <row r="69" customFormat="false" ht="11.25" hidden="false" customHeight="false" outlineLevel="0" collapsed="false">
      <c r="A69" s="274" t="s">
        <v>1078</v>
      </c>
      <c r="B69" s="274" t="s">
        <v>1295</v>
      </c>
      <c r="C69" s="274" t="s">
        <v>1296</v>
      </c>
      <c r="D69" s="274" t="s">
        <v>1061</v>
      </c>
    </row>
    <row r="70" customFormat="false" ht="11.25" hidden="false" customHeight="false" outlineLevel="0" collapsed="false">
      <c r="A70" s="274" t="s">
        <v>1078</v>
      </c>
      <c r="B70" s="274" t="s">
        <v>1297</v>
      </c>
      <c r="C70" s="274" t="s">
        <v>1298</v>
      </c>
      <c r="D70" s="274" t="s">
        <v>1061</v>
      </c>
    </row>
    <row r="71" customFormat="false" ht="11.25" hidden="false" customHeight="false" outlineLevel="0" collapsed="false">
      <c r="A71" s="274" t="s">
        <v>1082</v>
      </c>
      <c r="B71" s="274" t="s">
        <v>1299</v>
      </c>
      <c r="C71" s="274" t="s">
        <v>1300</v>
      </c>
      <c r="D71" s="274" t="s">
        <v>1061</v>
      </c>
    </row>
    <row r="72" customFormat="false" ht="11.25" hidden="false" customHeight="false" outlineLevel="0" collapsed="false">
      <c r="A72" s="274" t="s">
        <v>1082</v>
      </c>
      <c r="B72" s="274" t="s">
        <v>1082</v>
      </c>
      <c r="C72" s="274" t="s">
        <v>1301</v>
      </c>
      <c r="D72" s="274" t="s">
        <v>1057</v>
      </c>
    </row>
    <row r="73" customFormat="false" ht="11.25" hidden="false" customHeight="false" outlineLevel="0" collapsed="false">
      <c r="A73" s="274" t="s">
        <v>1082</v>
      </c>
      <c r="B73" s="274" t="s">
        <v>1302</v>
      </c>
      <c r="C73" s="274" t="s">
        <v>1303</v>
      </c>
      <c r="D73" s="274" t="s">
        <v>1061</v>
      </c>
    </row>
    <row r="74" customFormat="false" ht="11.25" hidden="false" customHeight="false" outlineLevel="0" collapsed="false">
      <c r="A74" s="274" t="s">
        <v>1082</v>
      </c>
      <c r="B74" s="274" t="s">
        <v>1304</v>
      </c>
      <c r="C74" s="274" t="s">
        <v>1305</v>
      </c>
      <c r="D74" s="274" t="s">
        <v>1061</v>
      </c>
    </row>
    <row r="75" customFormat="false" ht="11.25" hidden="false" customHeight="false" outlineLevel="0" collapsed="false">
      <c r="A75" s="274" t="s">
        <v>1082</v>
      </c>
      <c r="B75" s="274" t="s">
        <v>1306</v>
      </c>
      <c r="C75" s="274" t="s">
        <v>1307</v>
      </c>
      <c r="D75" s="274" t="s">
        <v>1061</v>
      </c>
    </row>
    <row r="76" customFormat="false" ht="11.25" hidden="false" customHeight="false" outlineLevel="0" collapsed="false">
      <c r="A76" s="274" t="s">
        <v>1086</v>
      </c>
      <c r="B76" s="274" t="s">
        <v>1086</v>
      </c>
      <c r="C76" s="274" t="s">
        <v>1308</v>
      </c>
      <c r="D76" s="274" t="s">
        <v>1057</v>
      </c>
    </row>
    <row r="77" customFormat="false" ht="11.25" hidden="false" customHeight="false" outlineLevel="0" collapsed="false">
      <c r="A77" s="274" t="s">
        <v>1086</v>
      </c>
      <c r="B77" s="274" t="s">
        <v>1309</v>
      </c>
      <c r="C77" s="274" t="s">
        <v>1310</v>
      </c>
      <c r="D77" s="274" t="s">
        <v>1061</v>
      </c>
    </row>
    <row r="78" customFormat="false" ht="11.25" hidden="false" customHeight="false" outlineLevel="0" collapsed="false">
      <c r="A78" s="274" t="s">
        <v>1086</v>
      </c>
      <c r="B78" s="274" t="s">
        <v>1311</v>
      </c>
      <c r="C78" s="274" t="s">
        <v>1312</v>
      </c>
      <c r="D78" s="274" t="s">
        <v>1061</v>
      </c>
    </row>
    <row r="79" customFormat="false" ht="11.25" hidden="false" customHeight="false" outlineLevel="0" collapsed="false">
      <c r="A79" s="274" t="s">
        <v>1086</v>
      </c>
      <c r="B79" s="274" t="s">
        <v>1313</v>
      </c>
      <c r="C79" s="274" t="s">
        <v>1314</v>
      </c>
      <c r="D79" s="274" t="s">
        <v>1061</v>
      </c>
    </row>
    <row r="80" customFormat="false" ht="11.25" hidden="false" customHeight="false" outlineLevel="0" collapsed="false">
      <c r="A80" s="274" t="s">
        <v>1086</v>
      </c>
      <c r="B80" s="274" t="s">
        <v>1315</v>
      </c>
      <c r="C80" s="274" t="s">
        <v>1316</v>
      </c>
      <c r="D80" s="274" t="s">
        <v>1061</v>
      </c>
    </row>
    <row r="81" customFormat="false" ht="11.25" hidden="false" customHeight="false" outlineLevel="0" collapsed="false">
      <c r="A81" s="274" t="s">
        <v>1086</v>
      </c>
      <c r="B81" s="274" t="s">
        <v>1317</v>
      </c>
      <c r="C81" s="274" t="s">
        <v>1318</v>
      </c>
      <c r="D81" s="274" t="s">
        <v>1061</v>
      </c>
    </row>
    <row r="82" customFormat="false" ht="11.25" hidden="false" customHeight="false" outlineLevel="0" collapsed="false">
      <c r="A82" s="274" t="s">
        <v>1086</v>
      </c>
      <c r="B82" s="274" t="s">
        <v>1319</v>
      </c>
      <c r="C82" s="274" t="s">
        <v>1320</v>
      </c>
      <c r="D82" s="274" t="s">
        <v>1061</v>
      </c>
    </row>
    <row r="83" customFormat="false" ht="11.25" hidden="false" customHeight="false" outlineLevel="0" collapsed="false">
      <c r="A83" s="274" t="s">
        <v>1086</v>
      </c>
      <c r="B83" s="274" t="s">
        <v>1321</v>
      </c>
      <c r="C83" s="274" t="s">
        <v>1322</v>
      </c>
      <c r="D83" s="274" t="s">
        <v>1061</v>
      </c>
    </row>
    <row r="84" customFormat="false" ht="11.25" hidden="false" customHeight="false" outlineLevel="0" collapsed="false">
      <c r="A84" s="274" t="s">
        <v>1090</v>
      </c>
      <c r="B84" s="274" t="s">
        <v>1090</v>
      </c>
      <c r="C84" s="274" t="s">
        <v>1323</v>
      </c>
      <c r="D84" s="274" t="s">
        <v>1324</v>
      </c>
    </row>
    <row r="85" customFormat="false" ht="11.25" hidden="false" customHeight="false" outlineLevel="0" collapsed="false">
      <c r="A85" s="274" t="s">
        <v>1094</v>
      </c>
      <c r="B85" s="274" t="s">
        <v>1094</v>
      </c>
      <c r="C85" s="274" t="s">
        <v>1325</v>
      </c>
      <c r="D85" s="274" t="s">
        <v>1324</v>
      </c>
    </row>
    <row r="86" customFormat="false" ht="11.25" hidden="false" customHeight="false" outlineLevel="0" collapsed="false">
      <c r="A86" s="274" t="s">
        <v>1098</v>
      </c>
      <c r="B86" s="274" t="s">
        <v>1098</v>
      </c>
      <c r="C86" s="274" t="s">
        <v>1326</v>
      </c>
      <c r="D86" s="274" t="s">
        <v>1324</v>
      </c>
    </row>
    <row r="87" customFormat="false" ht="11.25" hidden="false" customHeight="false" outlineLevel="0" collapsed="false">
      <c r="A87" s="274" t="s">
        <v>1102</v>
      </c>
      <c r="B87" s="274" t="s">
        <v>1102</v>
      </c>
      <c r="C87" s="274" t="s">
        <v>1327</v>
      </c>
      <c r="D87" s="274" t="s">
        <v>1324</v>
      </c>
    </row>
    <row r="88" customFormat="false" ht="11.25" hidden="false" customHeight="false" outlineLevel="0" collapsed="false">
      <c r="A88" s="274" t="s">
        <v>1106</v>
      </c>
      <c r="B88" s="274" t="s">
        <v>1106</v>
      </c>
      <c r="C88" s="274" t="s">
        <v>1328</v>
      </c>
      <c r="D88" s="274" t="s">
        <v>1324</v>
      </c>
    </row>
    <row r="89" customFormat="false" ht="11.25" hidden="false" customHeight="false" outlineLevel="0" collapsed="false">
      <c r="A89" s="274" t="s">
        <v>1110</v>
      </c>
      <c r="B89" s="274" t="s">
        <v>1110</v>
      </c>
      <c r="C89" s="274" t="s">
        <v>1329</v>
      </c>
      <c r="D89" s="274" t="s">
        <v>1324</v>
      </c>
    </row>
    <row r="90" customFormat="false" ht="11.25" hidden="false" customHeight="false" outlineLevel="0" collapsed="false">
      <c r="A90" s="274" t="s">
        <v>1114</v>
      </c>
      <c r="B90" s="274" t="s">
        <v>1114</v>
      </c>
      <c r="C90" s="274" t="s">
        <v>1330</v>
      </c>
      <c r="D90" s="274" t="s">
        <v>1324</v>
      </c>
    </row>
    <row r="91" customFormat="false" ht="11.25" hidden="false" customHeight="false" outlineLevel="0" collapsed="false">
      <c r="A91" s="274" t="s">
        <v>1118</v>
      </c>
      <c r="B91" s="274" t="s">
        <v>1118</v>
      </c>
      <c r="C91" s="274" t="s">
        <v>1331</v>
      </c>
      <c r="D91" s="274" t="s">
        <v>1324</v>
      </c>
    </row>
    <row r="92" customFormat="false" ht="11.25" hidden="false" customHeight="false" outlineLevel="0" collapsed="false">
      <c r="A92" s="274" t="s">
        <v>1122</v>
      </c>
      <c r="B92" s="274" t="s">
        <v>1122</v>
      </c>
      <c r="C92" s="274" t="s">
        <v>1332</v>
      </c>
      <c r="D92" s="274" t="s">
        <v>1324</v>
      </c>
    </row>
    <row r="93" customFormat="false" ht="11.25" hidden="false" customHeight="false" outlineLevel="0" collapsed="false">
      <c r="A93" s="274" t="s">
        <v>1126</v>
      </c>
      <c r="B93" s="274" t="s">
        <v>1126</v>
      </c>
      <c r="C93" s="274" t="s">
        <v>1333</v>
      </c>
      <c r="D93" s="274" t="s">
        <v>1324</v>
      </c>
    </row>
    <row r="94" customFormat="false" ht="11.25" hidden="false" customHeight="false" outlineLevel="0" collapsed="false">
      <c r="A94" s="274" t="s">
        <v>1130</v>
      </c>
      <c r="B94" s="274" t="s">
        <v>1130</v>
      </c>
      <c r="C94" s="274" t="s">
        <v>1334</v>
      </c>
      <c r="D94" s="274" t="s">
        <v>1324</v>
      </c>
    </row>
    <row r="95" customFormat="false" ht="11.25" hidden="false" customHeight="false" outlineLevel="0" collapsed="false">
      <c r="A95" s="274" t="s">
        <v>1133</v>
      </c>
      <c r="B95" s="274" t="s">
        <v>1133</v>
      </c>
      <c r="C95" s="274" t="s">
        <v>1335</v>
      </c>
      <c r="D95" s="274" t="s">
        <v>1324</v>
      </c>
    </row>
    <row r="96" customFormat="false" ht="11.25" hidden="false" customHeight="false" outlineLevel="0" collapsed="false">
      <c r="A96" s="274" t="s">
        <v>1138</v>
      </c>
      <c r="B96" s="274" t="s">
        <v>1336</v>
      </c>
      <c r="C96" s="274" t="s">
        <v>1337</v>
      </c>
      <c r="D96" s="274" t="s">
        <v>1061</v>
      </c>
    </row>
    <row r="97" customFormat="false" ht="11.25" hidden="false" customHeight="false" outlineLevel="0" collapsed="false">
      <c r="A97" s="274" t="s">
        <v>1138</v>
      </c>
      <c r="B97" s="274" t="s">
        <v>1338</v>
      </c>
      <c r="C97" s="274" t="s">
        <v>1339</v>
      </c>
      <c r="D97" s="274" t="s">
        <v>1061</v>
      </c>
    </row>
    <row r="98" customFormat="false" ht="11.25" hidden="false" customHeight="false" outlineLevel="0" collapsed="false">
      <c r="A98" s="274" t="s">
        <v>1138</v>
      </c>
      <c r="B98" s="274" t="s">
        <v>1340</v>
      </c>
      <c r="C98" s="274" t="s">
        <v>1341</v>
      </c>
      <c r="D98" s="274" t="s">
        <v>1061</v>
      </c>
    </row>
    <row r="99" customFormat="false" ht="11.25" hidden="false" customHeight="false" outlineLevel="0" collapsed="false">
      <c r="A99" s="274" t="s">
        <v>1138</v>
      </c>
      <c r="B99" s="274" t="s">
        <v>1302</v>
      </c>
      <c r="C99" s="274" t="s">
        <v>1342</v>
      </c>
      <c r="D99" s="274" t="s">
        <v>1061</v>
      </c>
    </row>
    <row r="100" customFormat="false" ht="11.25" hidden="false" customHeight="false" outlineLevel="0" collapsed="false">
      <c r="A100" s="274" t="s">
        <v>1138</v>
      </c>
      <c r="B100" s="274" t="s">
        <v>1343</v>
      </c>
      <c r="C100" s="274" t="s">
        <v>1344</v>
      </c>
      <c r="D100" s="274" t="s">
        <v>1061</v>
      </c>
    </row>
    <row r="101" customFormat="false" ht="11.25" hidden="false" customHeight="false" outlineLevel="0" collapsed="false">
      <c r="A101" s="274" t="s">
        <v>1138</v>
      </c>
      <c r="B101" s="274" t="s">
        <v>1138</v>
      </c>
      <c r="C101" s="274" t="s">
        <v>1345</v>
      </c>
      <c r="D101" s="274" t="s">
        <v>1057</v>
      </c>
    </row>
    <row r="102" customFormat="false" ht="11.25" hidden="false" customHeight="false" outlineLevel="0" collapsed="false">
      <c r="A102" s="274" t="s">
        <v>1138</v>
      </c>
      <c r="B102" s="274" t="s">
        <v>1346</v>
      </c>
      <c r="C102" s="274" t="s">
        <v>1347</v>
      </c>
      <c r="D102" s="274" t="s">
        <v>1061</v>
      </c>
    </row>
    <row r="103" customFormat="false" ht="11.25" hidden="false" customHeight="false" outlineLevel="0" collapsed="false">
      <c r="A103" s="274" t="s">
        <v>1138</v>
      </c>
      <c r="B103" s="274" t="s">
        <v>1348</v>
      </c>
      <c r="C103" s="274" t="s">
        <v>1349</v>
      </c>
      <c r="D103" s="274" t="s">
        <v>1061</v>
      </c>
    </row>
    <row r="104" customFormat="false" ht="11.25" hidden="false" customHeight="false" outlineLevel="0" collapsed="false">
      <c r="A104" s="274" t="s">
        <v>1138</v>
      </c>
      <c r="B104" s="274" t="s">
        <v>1350</v>
      </c>
      <c r="C104" s="274" t="s">
        <v>1351</v>
      </c>
      <c r="D104" s="274" t="s">
        <v>1061</v>
      </c>
    </row>
    <row r="105" customFormat="false" ht="11.25" hidden="false" customHeight="false" outlineLevel="0" collapsed="false">
      <c r="A105" s="274" t="s">
        <v>1138</v>
      </c>
      <c r="B105" s="274" t="s">
        <v>1352</v>
      </c>
      <c r="C105" s="274" t="s">
        <v>1353</v>
      </c>
      <c r="D105" s="274" t="s">
        <v>1061</v>
      </c>
    </row>
    <row r="106" customFormat="false" ht="11.25" hidden="false" customHeight="false" outlineLevel="0" collapsed="false">
      <c r="A106" s="274" t="s">
        <v>1138</v>
      </c>
      <c r="B106" s="274" t="s">
        <v>1354</v>
      </c>
      <c r="C106" s="274" t="s">
        <v>1355</v>
      </c>
      <c r="D106" s="274" t="s">
        <v>1061</v>
      </c>
    </row>
    <row r="107" customFormat="false" ht="11.25" hidden="false" customHeight="false" outlineLevel="0" collapsed="false">
      <c r="A107" s="274" t="s">
        <v>1138</v>
      </c>
      <c r="B107" s="274" t="s">
        <v>1356</v>
      </c>
      <c r="C107" s="274" t="s">
        <v>1357</v>
      </c>
      <c r="D107" s="274" t="s">
        <v>1061</v>
      </c>
    </row>
    <row r="108" customFormat="false" ht="11.25" hidden="false" customHeight="false" outlineLevel="0" collapsed="false">
      <c r="A108" s="274" t="s">
        <v>1138</v>
      </c>
      <c r="B108" s="274" t="s">
        <v>1319</v>
      </c>
      <c r="C108" s="274" t="s">
        <v>1358</v>
      </c>
      <c r="D108" s="274" t="s">
        <v>1061</v>
      </c>
    </row>
    <row r="109" customFormat="false" ht="11.25" hidden="false" customHeight="false" outlineLevel="0" collapsed="false">
      <c r="A109" s="274" t="s">
        <v>1138</v>
      </c>
      <c r="B109" s="274" t="s">
        <v>1359</v>
      </c>
      <c r="C109" s="274" t="s">
        <v>1360</v>
      </c>
      <c r="D109" s="274" t="s">
        <v>1061</v>
      </c>
    </row>
    <row r="110" customFormat="false" ht="11.25" hidden="false" customHeight="false" outlineLevel="0" collapsed="false">
      <c r="A110" s="274" t="s">
        <v>1142</v>
      </c>
      <c r="B110" s="274" t="s">
        <v>1361</v>
      </c>
      <c r="C110" s="274" t="s">
        <v>1362</v>
      </c>
      <c r="D110" s="274" t="s">
        <v>1061</v>
      </c>
    </row>
    <row r="111" customFormat="false" ht="11.25" hidden="false" customHeight="false" outlineLevel="0" collapsed="false">
      <c r="A111" s="274" t="s">
        <v>1142</v>
      </c>
      <c r="B111" s="274" t="s">
        <v>1363</v>
      </c>
      <c r="C111" s="274" t="s">
        <v>1364</v>
      </c>
      <c r="D111" s="274" t="s">
        <v>1061</v>
      </c>
    </row>
    <row r="112" customFormat="false" ht="11.25" hidden="false" customHeight="false" outlineLevel="0" collapsed="false">
      <c r="A112" s="274" t="s">
        <v>1142</v>
      </c>
      <c r="B112" s="274" t="s">
        <v>1142</v>
      </c>
      <c r="C112" s="274" t="s">
        <v>1365</v>
      </c>
      <c r="D112" s="274" t="s">
        <v>1057</v>
      </c>
    </row>
    <row r="113" customFormat="false" ht="11.25" hidden="false" customHeight="false" outlineLevel="0" collapsed="false">
      <c r="A113" s="274" t="s">
        <v>1142</v>
      </c>
      <c r="B113" s="274" t="s">
        <v>1366</v>
      </c>
      <c r="C113" s="274" t="s">
        <v>1367</v>
      </c>
      <c r="D113" s="274" t="s">
        <v>1061</v>
      </c>
    </row>
    <row r="114" customFormat="false" ht="11.25" hidden="false" customHeight="false" outlineLevel="0" collapsed="false">
      <c r="A114" s="274" t="s">
        <v>1142</v>
      </c>
      <c r="B114" s="274" t="s">
        <v>1221</v>
      </c>
      <c r="C114" s="274" t="s">
        <v>1368</v>
      </c>
      <c r="D114" s="274" t="s">
        <v>1061</v>
      </c>
    </row>
    <row r="115" customFormat="false" ht="11.25" hidden="false" customHeight="false" outlineLevel="0" collapsed="false">
      <c r="A115" s="274" t="s">
        <v>1142</v>
      </c>
      <c r="B115" s="274" t="s">
        <v>1369</v>
      </c>
      <c r="C115" s="274" t="s">
        <v>1370</v>
      </c>
      <c r="D115" s="274" t="s">
        <v>1061</v>
      </c>
    </row>
    <row r="116" customFormat="false" ht="11.25" hidden="false" customHeight="false" outlineLevel="0" collapsed="false">
      <c r="A116" s="274" t="s">
        <v>1142</v>
      </c>
      <c r="B116" s="274" t="s">
        <v>1371</v>
      </c>
      <c r="C116" s="274" t="s">
        <v>1372</v>
      </c>
      <c r="D116" s="274" t="s">
        <v>1061</v>
      </c>
    </row>
    <row r="117" customFormat="false" ht="11.25" hidden="false" customHeight="false" outlineLevel="0" collapsed="false">
      <c r="A117" s="274" t="s">
        <v>1142</v>
      </c>
      <c r="B117" s="274" t="s">
        <v>1373</v>
      </c>
      <c r="C117" s="274" t="s">
        <v>1374</v>
      </c>
      <c r="D117" s="274" t="s">
        <v>1061</v>
      </c>
    </row>
    <row r="118" customFormat="false" ht="11.25" hidden="false" customHeight="false" outlineLevel="0" collapsed="false">
      <c r="A118" s="274" t="s">
        <v>1142</v>
      </c>
      <c r="B118" s="274" t="s">
        <v>1375</v>
      </c>
      <c r="C118" s="274" t="s">
        <v>1376</v>
      </c>
      <c r="D118" s="274" t="s">
        <v>1061</v>
      </c>
    </row>
    <row r="119" customFormat="false" ht="11.25" hidden="false" customHeight="false" outlineLevel="0" collapsed="false">
      <c r="A119" s="274" t="s">
        <v>1142</v>
      </c>
      <c r="B119" s="274" t="s">
        <v>1377</v>
      </c>
      <c r="C119" s="274" t="s">
        <v>1378</v>
      </c>
      <c r="D119" s="274" t="s">
        <v>1061</v>
      </c>
    </row>
    <row r="120" customFormat="false" ht="11.25" hidden="false" customHeight="false" outlineLevel="0" collapsed="false">
      <c r="A120" s="274" t="s">
        <v>1146</v>
      </c>
      <c r="B120" s="274" t="s">
        <v>1146</v>
      </c>
      <c r="C120" s="274" t="s">
        <v>1379</v>
      </c>
      <c r="D120" s="274" t="s">
        <v>1057</v>
      </c>
    </row>
    <row r="121" customFormat="false" ht="11.25" hidden="false" customHeight="false" outlineLevel="0" collapsed="false">
      <c r="A121" s="274" t="s">
        <v>1146</v>
      </c>
      <c r="B121" s="274" t="s">
        <v>1380</v>
      </c>
      <c r="C121" s="274" t="s">
        <v>1381</v>
      </c>
      <c r="D121" s="274" t="s">
        <v>1061</v>
      </c>
    </row>
    <row r="122" customFormat="false" ht="11.25" hidden="false" customHeight="false" outlineLevel="0" collapsed="false">
      <c r="A122" s="274" t="s">
        <v>1146</v>
      </c>
      <c r="B122" s="274" t="s">
        <v>1382</v>
      </c>
      <c r="C122" s="274" t="s">
        <v>1383</v>
      </c>
      <c r="D122" s="274" t="s">
        <v>1061</v>
      </c>
    </row>
    <row r="123" customFormat="false" ht="11.25" hidden="false" customHeight="false" outlineLevel="0" collapsed="false">
      <c r="A123" s="274" t="s">
        <v>1146</v>
      </c>
      <c r="B123" s="274" t="s">
        <v>1384</v>
      </c>
      <c r="C123" s="274" t="s">
        <v>1385</v>
      </c>
      <c r="D123" s="274" t="s">
        <v>1061</v>
      </c>
    </row>
    <row r="124" customFormat="false" ht="11.25" hidden="false" customHeight="false" outlineLevel="0" collapsed="false">
      <c r="A124" s="274" t="s">
        <v>1146</v>
      </c>
      <c r="B124" s="274" t="s">
        <v>1386</v>
      </c>
      <c r="C124" s="274" t="s">
        <v>1387</v>
      </c>
      <c r="D124" s="274" t="s">
        <v>1061</v>
      </c>
    </row>
    <row r="125" customFormat="false" ht="11.25" hidden="false" customHeight="false" outlineLevel="0" collapsed="false">
      <c r="A125" s="274" t="s">
        <v>1146</v>
      </c>
      <c r="B125" s="274" t="s">
        <v>1388</v>
      </c>
      <c r="C125" s="274" t="s">
        <v>1389</v>
      </c>
      <c r="D125" s="274" t="s">
        <v>1061</v>
      </c>
    </row>
    <row r="126" customFormat="false" ht="11.25" hidden="false" customHeight="false" outlineLevel="0" collapsed="false">
      <c r="A126" s="274" t="s">
        <v>1146</v>
      </c>
      <c r="B126" s="274" t="s">
        <v>1390</v>
      </c>
      <c r="C126" s="274" t="s">
        <v>1391</v>
      </c>
      <c r="D126" s="274" t="s">
        <v>1061</v>
      </c>
    </row>
    <row r="127" customFormat="false" ht="11.25" hidden="false" customHeight="false" outlineLevel="0" collapsed="false">
      <c r="A127" s="274" t="s">
        <v>1146</v>
      </c>
      <c r="B127" s="274" t="s">
        <v>1392</v>
      </c>
      <c r="C127" s="274" t="s">
        <v>1393</v>
      </c>
      <c r="D127" s="274" t="s">
        <v>1061</v>
      </c>
    </row>
    <row r="128" customFormat="false" ht="11.25" hidden="false" customHeight="false" outlineLevel="0" collapsed="false">
      <c r="A128" s="274" t="s">
        <v>1146</v>
      </c>
      <c r="B128" s="274" t="s">
        <v>1394</v>
      </c>
      <c r="C128" s="274" t="s">
        <v>1395</v>
      </c>
      <c r="D128" s="274" t="s">
        <v>1061</v>
      </c>
    </row>
    <row r="129" customFormat="false" ht="11.25" hidden="false" customHeight="false" outlineLevel="0" collapsed="false">
      <c r="A129" s="274" t="s">
        <v>1146</v>
      </c>
      <c r="B129" s="274" t="s">
        <v>1396</v>
      </c>
      <c r="C129" s="274" t="s">
        <v>1397</v>
      </c>
      <c r="D129" s="274" t="s">
        <v>1061</v>
      </c>
    </row>
    <row r="130" customFormat="false" ht="11.25" hidden="false" customHeight="false" outlineLevel="0" collapsed="false">
      <c r="A130" s="274" t="s">
        <v>1150</v>
      </c>
      <c r="B130" s="274" t="s">
        <v>1398</v>
      </c>
      <c r="C130" s="274" t="s">
        <v>1399</v>
      </c>
      <c r="D130" s="274" t="s">
        <v>1061</v>
      </c>
    </row>
    <row r="131" customFormat="false" ht="11.25" hidden="false" customHeight="false" outlineLevel="0" collapsed="false">
      <c r="A131" s="274" t="s">
        <v>1150</v>
      </c>
      <c r="B131" s="274" t="s">
        <v>1400</v>
      </c>
      <c r="C131" s="274" t="s">
        <v>1401</v>
      </c>
      <c r="D131" s="274" t="s">
        <v>1061</v>
      </c>
    </row>
    <row r="132" customFormat="false" ht="11.25" hidden="false" customHeight="false" outlineLevel="0" collapsed="false">
      <c r="A132" s="274" t="s">
        <v>1150</v>
      </c>
      <c r="B132" s="274" t="s">
        <v>1402</v>
      </c>
      <c r="C132" s="274" t="s">
        <v>1403</v>
      </c>
      <c r="D132" s="274" t="s">
        <v>1061</v>
      </c>
    </row>
    <row r="133" customFormat="false" ht="11.25" hidden="false" customHeight="false" outlineLevel="0" collapsed="false">
      <c r="A133" s="274" t="s">
        <v>1150</v>
      </c>
      <c r="B133" s="274" t="s">
        <v>1150</v>
      </c>
      <c r="C133" s="274" t="s">
        <v>1404</v>
      </c>
      <c r="D133" s="274" t="s">
        <v>1057</v>
      </c>
    </row>
    <row r="134" customFormat="false" ht="11.25" hidden="false" customHeight="false" outlineLevel="0" collapsed="false">
      <c r="A134" s="274" t="s">
        <v>1150</v>
      </c>
      <c r="B134" s="274" t="s">
        <v>1405</v>
      </c>
      <c r="C134" s="274" t="s">
        <v>1406</v>
      </c>
      <c r="D134" s="274" t="s">
        <v>1137</v>
      </c>
    </row>
    <row r="135" customFormat="false" ht="11.25" hidden="false" customHeight="false" outlineLevel="0" collapsed="false">
      <c r="A135" s="274" t="s">
        <v>1150</v>
      </c>
      <c r="B135" s="274" t="s">
        <v>1407</v>
      </c>
      <c r="C135" s="274" t="s">
        <v>1408</v>
      </c>
      <c r="D135" s="274" t="s">
        <v>1061</v>
      </c>
    </row>
    <row r="136" customFormat="false" ht="11.25" hidden="false" customHeight="false" outlineLevel="0" collapsed="false">
      <c r="A136" s="274" t="s">
        <v>1150</v>
      </c>
      <c r="B136" s="274" t="s">
        <v>1409</v>
      </c>
      <c r="C136" s="274" t="s">
        <v>1410</v>
      </c>
      <c r="D136" s="274" t="s">
        <v>1061</v>
      </c>
    </row>
    <row r="137" customFormat="false" ht="11.25" hidden="false" customHeight="false" outlineLevel="0" collapsed="false">
      <c r="A137" s="274" t="s">
        <v>1150</v>
      </c>
      <c r="B137" s="274" t="s">
        <v>1199</v>
      </c>
      <c r="C137" s="274" t="s">
        <v>1411</v>
      </c>
      <c r="D137" s="274" t="s">
        <v>1061</v>
      </c>
    </row>
    <row r="138" customFormat="false" ht="11.25" hidden="false" customHeight="false" outlineLevel="0" collapsed="false">
      <c r="A138" s="274" t="s">
        <v>1150</v>
      </c>
      <c r="B138" s="274" t="s">
        <v>1412</v>
      </c>
      <c r="C138" s="274" t="s">
        <v>1413</v>
      </c>
      <c r="D138" s="274" t="s">
        <v>1061</v>
      </c>
    </row>
    <row r="139" customFormat="false" ht="11.25" hidden="false" customHeight="false" outlineLevel="0" collapsed="false">
      <c r="A139" s="274" t="s">
        <v>1150</v>
      </c>
      <c r="B139" s="274" t="s">
        <v>1414</v>
      </c>
      <c r="C139" s="274" t="s">
        <v>1415</v>
      </c>
      <c r="D139" s="274" t="s">
        <v>1061</v>
      </c>
    </row>
    <row r="140" customFormat="false" ht="11.25" hidden="false" customHeight="false" outlineLevel="0" collapsed="false">
      <c r="A140" s="274" t="s">
        <v>1154</v>
      </c>
      <c r="B140" s="274" t="s">
        <v>1416</v>
      </c>
      <c r="C140" s="274" t="s">
        <v>1417</v>
      </c>
      <c r="D140" s="274" t="s">
        <v>1061</v>
      </c>
    </row>
    <row r="141" customFormat="false" ht="11.25" hidden="false" customHeight="false" outlineLevel="0" collapsed="false">
      <c r="A141" s="274" t="s">
        <v>1154</v>
      </c>
      <c r="B141" s="274" t="s">
        <v>1418</v>
      </c>
      <c r="C141" s="274" t="s">
        <v>1419</v>
      </c>
      <c r="D141" s="274" t="s">
        <v>1061</v>
      </c>
    </row>
    <row r="142" customFormat="false" ht="11.25" hidden="false" customHeight="false" outlineLevel="0" collapsed="false">
      <c r="A142" s="274" t="s">
        <v>1154</v>
      </c>
      <c r="B142" s="274" t="s">
        <v>1420</v>
      </c>
      <c r="C142" s="274" t="s">
        <v>1421</v>
      </c>
      <c r="D142" s="274" t="s">
        <v>1061</v>
      </c>
    </row>
    <row r="143" customFormat="false" ht="11.25" hidden="false" customHeight="false" outlineLevel="0" collapsed="false">
      <c r="A143" s="274" t="s">
        <v>1154</v>
      </c>
      <c r="B143" s="274" t="s">
        <v>1154</v>
      </c>
      <c r="C143" s="274" t="s">
        <v>1422</v>
      </c>
      <c r="D143" s="274" t="s">
        <v>1057</v>
      </c>
    </row>
    <row r="144" customFormat="false" ht="11.25" hidden="false" customHeight="false" outlineLevel="0" collapsed="false">
      <c r="A144" s="274" t="s">
        <v>1154</v>
      </c>
      <c r="B144" s="274" t="s">
        <v>1423</v>
      </c>
      <c r="C144" s="274" t="s">
        <v>1424</v>
      </c>
      <c r="D144" s="274" t="s">
        <v>1061</v>
      </c>
    </row>
    <row r="145" customFormat="false" ht="11.25" hidden="false" customHeight="false" outlineLevel="0" collapsed="false">
      <c r="A145" s="274" t="s">
        <v>1154</v>
      </c>
      <c r="B145" s="274" t="s">
        <v>1425</v>
      </c>
      <c r="C145" s="274" t="s">
        <v>1426</v>
      </c>
      <c r="D145" s="274" t="s">
        <v>1061</v>
      </c>
    </row>
    <row r="146" customFormat="false" ht="11.25" hidden="false" customHeight="false" outlineLevel="0" collapsed="false">
      <c r="A146" s="274" t="s">
        <v>1154</v>
      </c>
      <c r="B146" s="274" t="s">
        <v>1427</v>
      </c>
      <c r="C146" s="274" t="s">
        <v>1428</v>
      </c>
      <c r="D146" s="274" t="s">
        <v>1061</v>
      </c>
    </row>
    <row r="147" customFormat="false" ht="11.25" hidden="false" customHeight="false" outlineLevel="0" collapsed="false">
      <c r="A147" s="274" t="s">
        <v>1154</v>
      </c>
      <c r="B147" s="274" t="s">
        <v>1429</v>
      </c>
      <c r="C147" s="274" t="s">
        <v>1430</v>
      </c>
      <c r="D147" s="274" t="s">
        <v>1061</v>
      </c>
    </row>
    <row r="148" customFormat="false" ht="11.25" hidden="false" customHeight="false" outlineLevel="0" collapsed="false">
      <c r="A148" s="274" t="s">
        <v>1154</v>
      </c>
      <c r="B148" s="274" t="s">
        <v>1156</v>
      </c>
      <c r="C148" s="274" t="s">
        <v>1431</v>
      </c>
      <c r="D148" s="274" t="s">
        <v>1061</v>
      </c>
    </row>
    <row r="149" customFormat="false" ht="11.25" hidden="false" customHeight="false" outlineLevel="0" collapsed="false">
      <c r="A149" s="274" t="s">
        <v>1154</v>
      </c>
      <c r="B149" s="274" t="s">
        <v>1432</v>
      </c>
      <c r="C149" s="274" t="s">
        <v>1433</v>
      </c>
      <c r="D149" s="274" t="s">
        <v>1061</v>
      </c>
    </row>
    <row r="150" customFormat="false" ht="11.25" hidden="false" customHeight="false" outlineLevel="0" collapsed="false">
      <c r="A150" s="274" t="s">
        <v>1154</v>
      </c>
      <c r="B150" s="274" t="s">
        <v>1434</v>
      </c>
      <c r="C150" s="274" t="s">
        <v>1435</v>
      </c>
      <c r="D150" s="274" t="s">
        <v>1061</v>
      </c>
    </row>
    <row r="151" customFormat="false" ht="11.25" hidden="false" customHeight="false" outlineLevel="0" collapsed="false">
      <c r="A151" s="274" t="s">
        <v>1154</v>
      </c>
      <c r="B151" s="274" t="s">
        <v>1436</v>
      </c>
      <c r="C151" s="274" t="s">
        <v>1437</v>
      </c>
      <c r="D151" s="274" t="s">
        <v>1061</v>
      </c>
    </row>
    <row r="152" customFormat="false" ht="11.25" hidden="false" customHeight="false" outlineLevel="0" collapsed="false">
      <c r="A152" s="274" t="s">
        <v>1158</v>
      </c>
      <c r="B152" s="274" t="s">
        <v>1438</v>
      </c>
      <c r="C152" s="274" t="s">
        <v>1439</v>
      </c>
      <c r="D152" s="274" t="s">
        <v>1061</v>
      </c>
    </row>
    <row r="153" customFormat="false" ht="11.25" hidden="false" customHeight="false" outlineLevel="0" collapsed="false">
      <c r="A153" s="274" t="s">
        <v>1158</v>
      </c>
      <c r="B153" s="274" t="s">
        <v>1158</v>
      </c>
      <c r="C153" s="274" t="s">
        <v>1440</v>
      </c>
      <c r="D153" s="274" t="s">
        <v>1057</v>
      </c>
    </row>
    <row r="154" customFormat="false" ht="11.25" hidden="false" customHeight="false" outlineLevel="0" collapsed="false">
      <c r="A154" s="274" t="s">
        <v>1158</v>
      </c>
      <c r="B154" s="274" t="s">
        <v>1076</v>
      </c>
      <c r="C154" s="274" t="s">
        <v>1441</v>
      </c>
      <c r="D154" s="274" t="s">
        <v>1061</v>
      </c>
    </row>
    <row r="155" customFormat="false" ht="11.25" hidden="false" customHeight="false" outlineLevel="0" collapsed="false">
      <c r="A155" s="274" t="s">
        <v>1158</v>
      </c>
      <c r="B155" s="274" t="s">
        <v>1442</v>
      </c>
      <c r="C155" s="274" t="s">
        <v>1443</v>
      </c>
      <c r="D155" s="274" t="s">
        <v>1061</v>
      </c>
    </row>
    <row r="156" customFormat="false" ht="11.25" hidden="false" customHeight="false" outlineLevel="0" collapsed="false">
      <c r="A156" s="274" t="s">
        <v>1158</v>
      </c>
      <c r="B156" s="274" t="s">
        <v>1427</v>
      </c>
      <c r="C156" s="274" t="s">
        <v>1444</v>
      </c>
      <c r="D156" s="274" t="s">
        <v>1061</v>
      </c>
    </row>
    <row r="157" customFormat="false" ht="11.25" hidden="false" customHeight="false" outlineLevel="0" collapsed="false">
      <c r="A157" s="274" t="s">
        <v>1158</v>
      </c>
      <c r="B157" s="274" t="s">
        <v>1445</v>
      </c>
      <c r="C157" s="274" t="s">
        <v>1446</v>
      </c>
      <c r="D157" s="274" t="s">
        <v>1061</v>
      </c>
    </row>
    <row r="158" customFormat="false" ht="11.25" hidden="false" customHeight="false" outlineLevel="0" collapsed="false">
      <c r="A158" s="274" t="s">
        <v>1158</v>
      </c>
      <c r="B158" s="274" t="s">
        <v>1447</v>
      </c>
      <c r="C158" s="274" t="s">
        <v>1448</v>
      </c>
      <c r="D158" s="274" t="s">
        <v>1061</v>
      </c>
    </row>
    <row r="159" customFormat="false" ht="11.25" hidden="false" customHeight="false" outlineLevel="0" collapsed="false">
      <c r="A159" s="274" t="s">
        <v>1158</v>
      </c>
      <c r="B159" s="274" t="s">
        <v>1449</v>
      </c>
      <c r="C159" s="274" t="s">
        <v>1450</v>
      </c>
      <c r="D159" s="274" t="s">
        <v>1061</v>
      </c>
    </row>
    <row r="160" customFormat="false" ht="11.25" hidden="false" customHeight="false" outlineLevel="0" collapsed="false">
      <c r="A160" s="274" t="s">
        <v>1158</v>
      </c>
      <c r="B160" s="274" t="s">
        <v>1451</v>
      </c>
      <c r="C160" s="274" t="s">
        <v>1452</v>
      </c>
      <c r="D160" s="274" t="s">
        <v>1061</v>
      </c>
    </row>
    <row r="161" customFormat="false" ht="11.25" hidden="false" customHeight="false" outlineLevel="0" collapsed="false">
      <c r="A161" s="274" t="s">
        <v>1162</v>
      </c>
      <c r="B161" s="274" t="s">
        <v>1453</v>
      </c>
      <c r="C161" s="274" t="s">
        <v>1454</v>
      </c>
      <c r="D161" s="274" t="s">
        <v>1061</v>
      </c>
    </row>
    <row r="162" customFormat="false" ht="11.25" hidden="false" customHeight="false" outlineLevel="0" collapsed="false">
      <c r="A162" s="274" t="s">
        <v>1162</v>
      </c>
      <c r="B162" s="274" t="s">
        <v>1455</v>
      </c>
      <c r="C162" s="274" t="s">
        <v>1456</v>
      </c>
      <c r="D162" s="274" t="s">
        <v>1061</v>
      </c>
    </row>
    <row r="163" customFormat="false" ht="11.25" hidden="false" customHeight="false" outlineLevel="0" collapsed="false">
      <c r="A163" s="274" t="s">
        <v>1162</v>
      </c>
      <c r="B163" s="274" t="s">
        <v>1457</v>
      </c>
      <c r="C163" s="274" t="s">
        <v>1458</v>
      </c>
      <c r="D163" s="274" t="s">
        <v>1061</v>
      </c>
    </row>
    <row r="164" customFormat="false" ht="11.25" hidden="false" customHeight="false" outlineLevel="0" collapsed="false">
      <c r="A164" s="274" t="s">
        <v>1162</v>
      </c>
      <c r="B164" s="274" t="s">
        <v>1459</v>
      </c>
      <c r="C164" s="274" t="s">
        <v>1460</v>
      </c>
      <c r="D164" s="274" t="s">
        <v>1461</v>
      </c>
    </row>
    <row r="165" customFormat="false" ht="11.25" hidden="false" customHeight="false" outlineLevel="0" collapsed="false">
      <c r="A165" s="274" t="s">
        <v>1162</v>
      </c>
      <c r="B165" s="274" t="s">
        <v>1462</v>
      </c>
      <c r="C165" s="274" t="s">
        <v>1463</v>
      </c>
      <c r="D165" s="274" t="s">
        <v>1061</v>
      </c>
    </row>
    <row r="166" customFormat="false" ht="11.25" hidden="false" customHeight="false" outlineLevel="0" collapsed="false">
      <c r="A166" s="274" t="s">
        <v>1162</v>
      </c>
      <c r="B166" s="274" t="s">
        <v>1464</v>
      </c>
      <c r="C166" s="274" t="s">
        <v>1465</v>
      </c>
      <c r="D166" s="274" t="s">
        <v>1061</v>
      </c>
    </row>
    <row r="167" customFormat="false" ht="11.25" hidden="false" customHeight="false" outlineLevel="0" collapsed="false">
      <c r="A167" s="274" t="s">
        <v>1162</v>
      </c>
      <c r="B167" s="274" t="s">
        <v>1466</v>
      </c>
      <c r="C167" s="274" t="s">
        <v>1467</v>
      </c>
      <c r="D167" s="274" t="s">
        <v>1061</v>
      </c>
    </row>
    <row r="168" customFormat="false" ht="11.25" hidden="false" customHeight="false" outlineLevel="0" collapsed="false">
      <c r="A168" s="274" t="s">
        <v>1162</v>
      </c>
      <c r="B168" s="274" t="s">
        <v>1162</v>
      </c>
      <c r="C168" s="274" t="s">
        <v>1468</v>
      </c>
      <c r="D168" s="274" t="s">
        <v>1057</v>
      </c>
    </row>
    <row r="169" customFormat="false" ht="11.25" hidden="false" customHeight="false" outlineLevel="0" collapsed="false">
      <c r="A169" s="274" t="s">
        <v>1162</v>
      </c>
      <c r="B169" s="274" t="s">
        <v>1469</v>
      </c>
      <c r="C169" s="274" t="s">
        <v>1470</v>
      </c>
      <c r="D169" s="274" t="s">
        <v>1061</v>
      </c>
    </row>
    <row r="170" customFormat="false" ht="11.25" hidden="false" customHeight="false" outlineLevel="0" collapsed="false">
      <c r="A170" s="274" t="s">
        <v>1162</v>
      </c>
      <c r="B170" s="274" t="s">
        <v>1471</v>
      </c>
      <c r="C170" s="274" t="s">
        <v>1472</v>
      </c>
      <c r="D170" s="274" t="s">
        <v>1061</v>
      </c>
    </row>
    <row r="171" customFormat="false" ht="11.25" hidden="false" customHeight="false" outlineLevel="0" collapsed="false">
      <c r="A171" s="274" t="s">
        <v>1162</v>
      </c>
      <c r="B171" s="274" t="s">
        <v>1473</v>
      </c>
      <c r="C171" s="274" t="s">
        <v>1474</v>
      </c>
      <c r="D171" s="274" t="s">
        <v>1061</v>
      </c>
    </row>
    <row r="172" customFormat="false" ht="11.25" hidden="false" customHeight="false" outlineLevel="0" collapsed="false">
      <c r="A172" s="274" t="s">
        <v>1162</v>
      </c>
      <c r="B172" s="274" t="s">
        <v>1475</v>
      </c>
      <c r="C172" s="274" t="s">
        <v>1476</v>
      </c>
      <c r="D172" s="274" t="s">
        <v>1061</v>
      </c>
    </row>
    <row r="173" customFormat="false" ht="11.25" hidden="false" customHeight="false" outlineLevel="0" collapsed="false">
      <c r="A173" s="274" t="s">
        <v>1162</v>
      </c>
      <c r="B173" s="274" t="s">
        <v>1477</v>
      </c>
      <c r="C173" s="274" t="s">
        <v>1478</v>
      </c>
      <c r="D173" s="274" t="s">
        <v>1061</v>
      </c>
    </row>
    <row r="174" customFormat="false" ht="11.25" hidden="false" customHeight="false" outlineLevel="0" collapsed="false">
      <c r="A174" s="274" t="s">
        <v>1166</v>
      </c>
      <c r="B174" s="274" t="s">
        <v>1479</v>
      </c>
      <c r="C174" s="274" t="s">
        <v>1480</v>
      </c>
      <c r="D174" s="274" t="s">
        <v>1061</v>
      </c>
    </row>
    <row r="175" customFormat="false" ht="11.25" hidden="false" customHeight="false" outlineLevel="0" collapsed="false">
      <c r="A175" s="274" t="s">
        <v>1166</v>
      </c>
      <c r="B175" s="274" t="s">
        <v>1481</v>
      </c>
      <c r="C175" s="274" t="s">
        <v>1482</v>
      </c>
      <c r="D175" s="274" t="s">
        <v>1061</v>
      </c>
    </row>
    <row r="176" customFormat="false" ht="11.25" hidden="false" customHeight="false" outlineLevel="0" collapsed="false">
      <c r="A176" s="274" t="s">
        <v>1166</v>
      </c>
      <c r="B176" s="274" t="s">
        <v>1483</v>
      </c>
      <c r="C176" s="274" t="s">
        <v>1484</v>
      </c>
      <c r="D176" s="274" t="s">
        <v>1061</v>
      </c>
    </row>
    <row r="177" customFormat="false" ht="11.25" hidden="false" customHeight="false" outlineLevel="0" collapsed="false">
      <c r="A177" s="274" t="s">
        <v>1166</v>
      </c>
      <c r="B177" s="274" t="s">
        <v>1485</v>
      </c>
      <c r="C177" s="274" t="s">
        <v>1486</v>
      </c>
      <c r="D177" s="274" t="s">
        <v>1061</v>
      </c>
    </row>
    <row r="178" customFormat="false" ht="11.25" hidden="false" customHeight="false" outlineLevel="0" collapsed="false">
      <c r="A178" s="274" t="s">
        <v>1166</v>
      </c>
      <c r="B178" s="274" t="s">
        <v>1166</v>
      </c>
      <c r="C178" s="274" t="s">
        <v>1487</v>
      </c>
      <c r="D178" s="274" t="s">
        <v>1057</v>
      </c>
    </row>
    <row r="179" customFormat="false" ht="11.25" hidden="false" customHeight="false" outlineLevel="0" collapsed="false">
      <c r="A179" s="274" t="s">
        <v>1166</v>
      </c>
      <c r="B179" s="274" t="s">
        <v>1488</v>
      </c>
      <c r="C179" s="274" t="s">
        <v>1489</v>
      </c>
      <c r="D179" s="274" t="s">
        <v>1061</v>
      </c>
    </row>
    <row r="180" customFormat="false" ht="11.25" hidden="false" customHeight="false" outlineLevel="0" collapsed="false">
      <c r="A180" s="274" t="s">
        <v>1166</v>
      </c>
      <c r="B180" s="274" t="s">
        <v>1490</v>
      </c>
      <c r="C180" s="274" t="s">
        <v>1491</v>
      </c>
      <c r="D180" s="274" t="s">
        <v>1061</v>
      </c>
    </row>
    <row r="181" customFormat="false" ht="11.25" hidden="false" customHeight="false" outlineLevel="0" collapsed="false">
      <c r="A181" s="274" t="s">
        <v>1166</v>
      </c>
      <c r="B181" s="274" t="s">
        <v>1492</v>
      </c>
      <c r="C181" s="274" t="s">
        <v>1493</v>
      </c>
      <c r="D181" s="274" t="s">
        <v>1061</v>
      </c>
    </row>
    <row r="182" customFormat="false" ht="11.25" hidden="false" customHeight="false" outlineLevel="0" collapsed="false">
      <c r="A182" s="274" t="s">
        <v>1166</v>
      </c>
      <c r="B182" s="274" t="s">
        <v>1494</v>
      </c>
      <c r="C182" s="274" t="s">
        <v>1495</v>
      </c>
      <c r="D182" s="274" t="s">
        <v>1061</v>
      </c>
    </row>
    <row r="183" customFormat="false" ht="11.25" hidden="false" customHeight="false" outlineLevel="0" collapsed="false">
      <c r="A183" s="274" t="s">
        <v>1166</v>
      </c>
      <c r="B183" s="274" t="s">
        <v>1496</v>
      </c>
      <c r="C183" s="274" t="s">
        <v>1497</v>
      </c>
      <c r="D183" s="274" t="s">
        <v>1061</v>
      </c>
    </row>
    <row r="184" customFormat="false" ht="11.25" hidden="false" customHeight="false" outlineLevel="0" collapsed="false">
      <c r="A184" s="274" t="s">
        <v>1166</v>
      </c>
      <c r="B184" s="274" t="s">
        <v>1498</v>
      </c>
      <c r="C184" s="274" t="s">
        <v>1499</v>
      </c>
      <c r="D184" s="274" t="s">
        <v>1061</v>
      </c>
    </row>
    <row r="185" customFormat="false" ht="11.25" hidden="false" customHeight="false" outlineLevel="0" collapsed="false">
      <c r="A185" s="274" t="s">
        <v>1170</v>
      </c>
      <c r="B185" s="274" t="s">
        <v>1500</v>
      </c>
      <c r="C185" s="274" t="s">
        <v>1501</v>
      </c>
      <c r="D185" s="274" t="s">
        <v>1061</v>
      </c>
    </row>
    <row r="186" customFormat="false" ht="11.25" hidden="false" customHeight="false" outlineLevel="0" collapsed="false">
      <c r="A186" s="274" t="s">
        <v>1170</v>
      </c>
      <c r="B186" s="274" t="s">
        <v>1502</v>
      </c>
      <c r="C186" s="274" t="s">
        <v>1503</v>
      </c>
      <c r="D186" s="274" t="s">
        <v>1061</v>
      </c>
    </row>
    <row r="187" customFormat="false" ht="11.25" hidden="false" customHeight="false" outlineLevel="0" collapsed="false">
      <c r="A187" s="274" t="s">
        <v>1170</v>
      </c>
      <c r="B187" s="274" t="s">
        <v>1504</v>
      </c>
      <c r="C187" s="274" t="s">
        <v>1505</v>
      </c>
      <c r="D187" s="274" t="s">
        <v>1061</v>
      </c>
    </row>
    <row r="188" customFormat="false" ht="11.25" hidden="false" customHeight="false" outlineLevel="0" collapsed="false">
      <c r="A188" s="274" t="s">
        <v>1170</v>
      </c>
      <c r="B188" s="274" t="s">
        <v>1170</v>
      </c>
      <c r="C188" s="274" t="s">
        <v>1506</v>
      </c>
      <c r="D188" s="274" t="s">
        <v>1057</v>
      </c>
    </row>
    <row r="189" customFormat="false" ht="11.25" hidden="false" customHeight="false" outlineLevel="0" collapsed="false">
      <c r="A189" s="274" t="s">
        <v>1170</v>
      </c>
      <c r="B189" s="274" t="s">
        <v>1507</v>
      </c>
      <c r="C189" s="274" t="s">
        <v>1508</v>
      </c>
      <c r="D189" s="274" t="s">
        <v>1137</v>
      </c>
    </row>
    <row r="190" customFormat="false" ht="11.25" hidden="false" customHeight="false" outlineLevel="0" collapsed="false">
      <c r="A190" s="274" t="s">
        <v>1170</v>
      </c>
      <c r="B190" s="274" t="s">
        <v>1509</v>
      </c>
      <c r="C190" s="274" t="s">
        <v>1510</v>
      </c>
      <c r="D190" s="274" t="s">
        <v>1061</v>
      </c>
    </row>
    <row r="191" customFormat="false" ht="11.25" hidden="false" customHeight="false" outlineLevel="0" collapsed="false">
      <c r="A191" s="274" t="s">
        <v>1170</v>
      </c>
      <c r="B191" s="274" t="s">
        <v>1511</v>
      </c>
      <c r="C191" s="274" t="s">
        <v>1512</v>
      </c>
      <c r="D191" s="274" t="s">
        <v>1061</v>
      </c>
    </row>
    <row r="192" customFormat="false" ht="11.25" hidden="false" customHeight="false" outlineLevel="0" collapsed="false">
      <c r="A192" s="274" t="s">
        <v>1170</v>
      </c>
      <c r="B192" s="274" t="s">
        <v>1513</v>
      </c>
      <c r="C192" s="274" t="s">
        <v>1514</v>
      </c>
      <c r="D192" s="274" t="s">
        <v>1061</v>
      </c>
    </row>
    <row r="193" customFormat="false" ht="11.25" hidden="false" customHeight="false" outlineLevel="0" collapsed="false">
      <c r="A193" s="274" t="s">
        <v>1174</v>
      </c>
      <c r="B193" s="274" t="s">
        <v>1515</v>
      </c>
      <c r="C193" s="274" t="s">
        <v>1516</v>
      </c>
      <c r="D193" s="274" t="s">
        <v>1061</v>
      </c>
    </row>
    <row r="194" customFormat="false" ht="11.25" hidden="false" customHeight="false" outlineLevel="0" collapsed="false">
      <c r="A194" s="274" t="s">
        <v>1174</v>
      </c>
      <c r="B194" s="274" t="s">
        <v>1517</v>
      </c>
      <c r="C194" s="274" t="s">
        <v>1518</v>
      </c>
      <c r="D194" s="274" t="s">
        <v>1061</v>
      </c>
    </row>
    <row r="195" customFormat="false" ht="11.25" hidden="false" customHeight="false" outlineLevel="0" collapsed="false">
      <c r="A195" s="274" t="s">
        <v>1174</v>
      </c>
      <c r="B195" s="274" t="s">
        <v>1519</v>
      </c>
      <c r="C195" s="274" t="s">
        <v>1520</v>
      </c>
      <c r="D195" s="274" t="s">
        <v>1137</v>
      </c>
    </row>
    <row r="196" customFormat="false" ht="11.25" hidden="false" customHeight="false" outlineLevel="0" collapsed="false">
      <c r="A196" s="274" t="s">
        <v>1174</v>
      </c>
      <c r="B196" s="274" t="s">
        <v>1521</v>
      </c>
      <c r="C196" s="274" t="s">
        <v>1522</v>
      </c>
      <c r="D196" s="274" t="s">
        <v>1061</v>
      </c>
    </row>
    <row r="197" customFormat="false" ht="11.25" hidden="false" customHeight="false" outlineLevel="0" collapsed="false">
      <c r="A197" s="274" t="s">
        <v>1174</v>
      </c>
      <c r="B197" s="274" t="s">
        <v>1523</v>
      </c>
      <c r="C197" s="274" t="s">
        <v>1524</v>
      </c>
      <c r="D197" s="274" t="s">
        <v>1061</v>
      </c>
    </row>
    <row r="198" customFormat="false" ht="11.25" hidden="false" customHeight="false" outlineLevel="0" collapsed="false">
      <c r="A198" s="274" t="s">
        <v>1174</v>
      </c>
      <c r="B198" s="274" t="s">
        <v>1382</v>
      </c>
      <c r="C198" s="274" t="s">
        <v>1525</v>
      </c>
      <c r="D198" s="274" t="s">
        <v>1061</v>
      </c>
    </row>
    <row r="199" customFormat="false" ht="11.25" hidden="false" customHeight="false" outlineLevel="0" collapsed="false">
      <c r="A199" s="274" t="s">
        <v>1174</v>
      </c>
      <c r="B199" s="274" t="s">
        <v>1526</v>
      </c>
      <c r="C199" s="274" t="s">
        <v>1527</v>
      </c>
      <c r="D199" s="274" t="s">
        <v>1061</v>
      </c>
    </row>
    <row r="200" customFormat="false" ht="11.25" hidden="false" customHeight="false" outlineLevel="0" collapsed="false">
      <c r="A200" s="274" t="s">
        <v>1174</v>
      </c>
      <c r="B200" s="274" t="s">
        <v>1350</v>
      </c>
      <c r="C200" s="274" t="s">
        <v>1528</v>
      </c>
      <c r="D200" s="274" t="s">
        <v>1061</v>
      </c>
    </row>
    <row r="201" customFormat="false" ht="11.25" hidden="false" customHeight="false" outlineLevel="0" collapsed="false">
      <c r="A201" s="274" t="s">
        <v>1174</v>
      </c>
      <c r="B201" s="274" t="s">
        <v>1174</v>
      </c>
      <c r="C201" s="274" t="s">
        <v>1529</v>
      </c>
      <c r="D201" s="274" t="s">
        <v>1057</v>
      </c>
    </row>
    <row r="202" customFormat="false" ht="11.25" hidden="false" customHeight="false" outlineLevel="0" collapsed="false">
      <c r="A202" s="274" t="s">
        <v>1174</v>
      </c>
      <c r="B202" s="274" t="s">
        <v>1530</v>
      </c>
      <c r="C202" s="274" t="s">
        <v>1531</v>
      </c>
      <c r="D202" s="274" t="s">
        <v>1137</v>
      </c>
    </row>
    <row r="203" customFormat="false" ht="11.25" hidden="false" customHeight="false" outlineLevel="0" collapsed="false">
      <c r="A203" s="274" t="s">
        <v>1174</v>
      </c>
      <c r="B203" s="274" t="s">
        <v>1532</v>
      </c>
      <c r="C203" s="274" t="s">
        <v>1533</v>
      </c>
      <c r="D203" s="274" t="s">
        <v>1061</v>
      </c>
    </row>
    <row r="204" customFormat="false" ht="11.25" hidden="false" customHeight="false" outlineLevel="0" collapsed="false">
      <c r="A204" s="274" t="s">
        <v>1174</v>
      </c>
      <c r="B204" s="274" t="s">
        <v>1534</v>
      </c>
      <c r="C204" s="274" t="s">
        <v>1535</v>
      </c>
      <c r="D204" s="274" t="s">
        <v>1061</v>
      </c>
    </row>
    <row r="205" customFormat="false" ht="11.25" hidden="false" customHeight="false" outlineLevel="0" collapsed="false">
      <c r="A205" s="274" t="s">
        <v>1174</v>
      </c>
      <c r="B205" s="274" t="s">
        <v>1536</v>
      </c>
      <c r="C205" s="274" t="s">
        <v>1537</v>
      </c>
      <c r="D205" s="274" t="s">
        <v>1061</v>
      </c>
    </row>
    <row r="206" customFormat="false" ht="11.25" hidden="false" customHeight="false" outlineLevel="0" collapsed="false">
      <c r="A206" s="274" t="s">
        <v>1174</v>
      </c>
      <c r="B206" s="274" t="s">
        <v>1538</v>
      </c>
      <c r="C206" s="274" t="s">
        <v>1539</v>
      </c>
      <c r="D206" s="274" t="s">
        <v>1061</v>
      </c>
    </row>
    <row r="207" customFormat="false" ht="11.25" hidden="false" customHeight="false" outlineLevel="0" collapsed="false">
      <c r="A207" s="274" t="s">
        <v>1174</v>
      </c>
      <c r="B207" s="274" t="s">
        <v>1540</v>
      </c>
      <c r="C207" s="274" t="s">
        <v>1541</v>
      </c>
      <c r="D207" s="274" t="s">
        <v>1461</v>
      </c>
    </row>
    <row r="208" customFormat="false" ht="11.25" hidden="false" customHeight="false" outlineLevel="0" collapsed="false">
      <c r="A208" s="274" t="s">
        <v>1174</v>
      </c>
      <c r="B208" s="274" t="s">
        <v>1542</v>
      </c>
      <c r="C208" s="274" t="s">
        <v>1543</v>
      </c>
      <c r="D208" s="274" t="s">
        <v>1061</v>
      </c>
    </row>
    <row r="209" customFormat="false" ht="11.25" hidden="false" customHeight="false" outlineLevel="0" collapsed="false">
      <c r="A209" s="274" t="s">
        <v>1178</v>
      </c>
      <c r="B209" s="274" t="s">
        <v>1544</v>
      </c>
      <c r="C209" s="274" t="s">
        <v>1545</v>
      </c>
      <c r="D209" s="274" t="s">
        <v>1061</v>
      </c>
    </row>
    <row r="210" customFormat="false" ht="11.25" hidden="false" customHeight="false" outlineLevel="0" collapsed="false">
      <c r="A210" s="274" t="s">
        <v>1178</v>
      </c>
      <c r="B210" s="274" t="s">
        <v>1178</v>
      </c>
      <c r="C210" s="274" t="s">
        <v>1546</v>
      </c>
      <c r="D210" s="274" t="s">
        <v>1057</v>
      </c>
    </row>
    <row r="211" customFormat="false" ht="11.25" hidden="false" customHeight="false" outlineLevel="0" collapsed="false">
      <c r="A211" s="274" t="s">
        <v>1178</v>
      </c>
      <c r="B211" s="274" t="s">
        <v>1547</v>
      </c>
      <c r="C211" s="274" t="s">
        <v>1548</v>
      </c>
      <c r="D211" s="274" t="s">
        <v>1061</v>
      </c>
    </row>
    <row r="212" customFormat="false" ht="11.25" hidden="false" customHeight="false" outlineLevel="0" collapsed="false">
      <c r="A212" s="274" t="s">
        <v>1178</v>
      </c>
      <c r="B212" s="274" t="s">
        <v>1549</v>
      </c>
      <c r="C212" s="274" t="s">
        <v>1550</v>
      </c>
      <c r="D212" s="274" t="s">
        <v>1061</v>
      </c>
    </row>
    <row r="213" customFormat="false" ht="11.25" hidden="false" customHeight="false" outlineLevel="0" collapsed="false">
      <c r="A213" s="274" t="s">
        <v>1182</v>
      </c>
      <c r="B213" s="274" t="s">
        <v>1551</v>
      </c>
      <c r="C213" s="274" t="s">
        <v>1552</v>
      </c>
      <c r="D213" s="274" t="s">
        <v>1061</v>
      </c>
    </row>
    <row r="214" customFormat="false" ht="11.25" hidden="false" customHeight="false" outlineLevel="0" collapsed="false">
      <c r="A214" s="274" t="s">
        <v>1182</v>
      </c>
      <c r="B214" s="274" t="s">
        <v>1553</v>
      </c>
      <c r="C214" s="274" t="s">
        <v>1554</v>
      </c>
      <c r="D214" s="274" t="s">
        <v>1061</v>
      </c>
    </row>
    <row r="215" customFormat="false" ht="11.25" hidden="false" customHeight="false" outlineLevel="0" collapsed="false">
      <c r="A215" s="274" t="s">
        <v>1182</v>
      </c>
      <c r="B215" s="274" t="s">
        <v>1555</v>
      </c>
      <c r="C215" s="274" t="s">
        <v>1556</v>
      </c>
      <c r="D215" s="274" t="s">
        <v>1061</v>
      </c>
    </row>
    <row r="216" customFormat="false" ht="11.25" hidden="false" customHeight="false" outlineLevel="0" collapsed="false">
      <c r="A216" s="274" t="s">
        <v>1182</v>
      </c>
      <c r="B216" s="274" t="s">
        <v>1557</v>
      </c>
      <c r="C216" s="274" t="s">
        <v>1558</v>
      </c>
      <c r="D216" s="274" t="s">
        <v>1061</v>
      </c>
    </row>
    <row r="217" customFormat="false" ht="11.25" hidden="false" customHeight="false" outlineLevel="0" collapsed="false">
      <c r="A217" s="274" t="s">
        <v>1182</v>
      </c>
      <c r="B217" s="274" t="s">
        <v>1559</v>
      </c>
      <c r="C217" s="274" t="s">
        <v>1560</v>
      </c>
      <c r="D217" s="274" t="s">
        <v>1061</v>
      </c>
    </row>
    <row r="218" customFormat="false" ht="11.25" hidden="false" customHeight="false" outlineLevel="0" collapsed="false">
      <c r="A218" s="274" t="s">
        <v>1182</v>
      </c>
      <c r="B218" s="274" t="s">
        <v>1182</v>
      </c>
      <c r="C218" s="274" t="s">
        <v>1561</v>
      </c>
      <c r="D218" s="274" t="s">
        <v>1057</v>
      </c>
    </row>
    <row r="219" customFormat="false" ht="11.25" hidden="false" customHeight="false" outlineLevel="0" collapsed="false">
      <c r="A219" s="274" t="s">
        <v>1182</v>
      </c>
      <c r="B219" s="274" t="s">
        <v>1562</v>
      </c>
      <c r="C219" s="274" t="s">
        <v>1563</v>
      </c>
      <c r="D219" s="274" t="s">
        <v>1061</v>
      </c>
    </row>
    <row r="220" customFormat="false" ht="11.25" hidden="false" customHeight="false" outlineLevel="0" collapsed="false">
      <c r="A220" s="274" t="s">
        <v>1182</v>
      </c>
      <c r="B220" s="274" t="s">
        <v>1564</v>
      </c>
      <c r="C220" s="274" t="s">
        <v>1565</v>
      </c>
      <c r="D220" s="274" t="s">
        <v>1061</v>
      </c>
    </row>
    <row r="221" customFormat="false" ht="11.25" hidden="false" customHeight="false" outlineLevel="0" collapsed="false">
      <c r="A221" s="274" t="s">
        <v>1182</v>
      </c>
      <c r="B221" s="274" t="s">
        <v>1566</v>
      </c>
      <c r="C221" s="274" t="s">
        <v>1567</v>
      </c>
      <c r="D221" s="274" t="s">
        <v>1061</v>
      </c>
    </row>
    <row r="222" customFormat="false" ht="11.25" hidden="false" customHeight="false" outlineLevel="0" collapsed="false">
      <c r="A222" s="274" t="s">
        <v>1182</v>
      </c>
      <c r="B222" s="274" t="s">
        <v>1568</v>
      </c>
      <c r="C222" s="274" t="s">
        <v>1569</v>
      </c>
      <c r="D222" s="274" t="s">
        <v>1061</v>
      </c>
    </row>
    <row r="223" customFormat="false" ht="11.25" hidden="false" customHeight="false" outlineLevel="0" collapsed="false">
      <c r="A223" s="274" t="s">
        <v>1185</v>
      </c>
      <c r="B223" s="274" t="s">
        <v>1570</v>
      </c>
      <c r="C223" s="274" t="s">
        <v>1571</v>
      </c>
      <c r="D223" s="274" t="s">
        <v>1061</v>
      </c>
    </row>
    <row r="224" customFormat="false" ht="11.25" hidden="false" customHeight="false" outlineLevel="0" collapsed="false">
      <c r="A224" s="274" t="s">
        <v>1185</v>
      </c>
      <c r="B224" s="274" t="s">
        <v>1572</v>
      </c>
      <c r="C224" s="274" t="s">
        <v>1573</v>
      </c>
      <c r="D224" s="274" t="s">
        <v>1061</v>
      </c>
    </row>
    <row r="225" customFormat="false" ht="11.25" hidden="false" customHeight="false" outlineLevel="0" collapsed="false">
      <c r="A225" s="274" t="s">
        <v>1185</v>
      </c>
      <c r="B225" s="274" t="s">
        <v>1574</v>
      </c>
      <c r="C225" s="274" t="s">
        <v>1575</v>
      </c>
      <c r="D225" s="274" t="s">
        <v>1061</v>
      </c>
    </row>
    <row r="226" customFormat="false" ht="11.25" hidden="false" customHeight="false" outlineLevel="0" collapsed="false">
      <c r="A226" s="274" t="s">
        <v>1185</v>
      </c>
      <c r="B226" s="274" t="s">
        <v>1576</v>
      </c>
      <c r="C226" s="274" t="s">
        <v>1577</v>
      </c>
      <c r="D226" s="274" t="s">
        <v>1061</v>
      </c>
    </row>
    <row r="227" customFormat="false" ht="11.25" hidden="false" customHeight="false" outlineLevel="0" collapsed="false">
      <c r="A227" s="274" t="s">
        <v>1185</v>
      </c>
      <c r="B227" s="274" t="s">
        <v>1578</v>
      </c>
      <c r="C227" s="274" t="s">
        <v>1579</v>
      </c>
      <c r="D227" s="274" t="s">
        <v>1061</v>
      </c>
    </row>
    <row r="228" customFormat="false" ht="11.25" hidden="false" customHeight="false" outlineLevel="0" collapsed="false">
      <c r="A228" s="274" t="s">
        <v>1185</v>
      </c>
      <c r="B228" s="274" t="s">
        <v>1185</v>
      </c>
      <c r="C228" s="274" t="s">
        <v>1580</v>
      </c>
      <c r="D228" s="274" t="s">
        <v>1057</v>
      </c>
    </row>
    <row r="229" customFormat="false" ht="11.25" hidden="false" customHeight="false" outlineLevel="0" collapsed="false">
      <c r="A229" s="274" t="s">
        <v>1185</v>
      </c>
      <c r="B229" s="274" t="s">
        <v>1581</v>
      </c>
      <c r="C229" s="274" t="s">
        <v>1582</v>
      </c>
      <c r="D229" s="274" t="s">
        <v>1061</v>
      </c>
    </row>
    <row r="230" customFormat="false" ht="11.25" hidden="false" customHeight="false" outlineLevel="0" collapsed="false">
      <c r="A230" s="274" t="s">
        <v>1185</v>
      </c>
      <c r="B230" s="274" t="s">
        <v>1583</v>
      </c>
      <c r="C230" s="274" t="s">
        <v>1584</v>
      </c>
      <c r="D230" s="274" t="s">
        <v>1061</v>
      </c>
    </row>
    <row r="231" customFormat="false" ht="11.25" hidden="false" customHeight="false" outlineLevel="0" collapsed="false">
      <c r="A231" s="274" t="s">
        <v>1185</v>
      </c>
      <c r="B231" s="274" t="s">
        <v>1585</v>
      </c>
      <c r="C231" s="274" t="s">
        <v>1586</v>
      </c>
      <c r="D231" s="274" t="s">
        <v>1061</v>
      </c>
    </row>
    <row r="232" customFormat="false" ht="11.25" hidden="false" customHeight="false" outlineLevel="0" collapsed="false">
      <c r="A232" s="274" t="s">
        <v>1189</v>
      </c>
      <c r="B232" s="274" t="s">
        <v>1587</v>
      </c>
      <c r="C232" s="274" t="s">
        <v>1588</v>
      </c>
      <c r="D232" s="274" t="s">
        <v>1061</v>
      </c>
    </row>
    <row r="233" customFormat="false" ht="11.25" hidden="false" customHeight="false" outlineLevel="0" collapsed="false">
      <c r="A233" s="274" t="s">
        <v>1189</v>
      </c>
      <c r="B233" s="274" t="s">
        <v>1589</v>
      </c>
      <c r="C233" s="274" t="s">
        <v>1590</v>
      </c>
      <c r="D233" s="274" t="s">
        <v>1061</v>
      </c>
    </row>
    <row r="234" customFormat="false" ht="11.25" hidden="false" customHeight="false" outlineLevel="0" collapsed="false">
      <c r="A234" s="274" t="s">
        <v>1189</v>
      </c>
      <c r="B234" s="274" t="s">
        <v>1591</v>
      </c>
      <c r="C234" s="274" t="s">
        <v>1592</v>
      </c>
      <c r="D234" s="274" t="s">
        <v>1061</v>
      </c>
    </row>
    <row r="235" customFormat="false" ht="11.25" hidden="false" customHeight="false" outlineLevel="0" collapsed="false">
      <c r="A235" s="274" t="s">
        <v>1189</v>
      </c>
      <c r="B235" s="274" t="s">
        <v>1593</v>
      </c>
      <c r="C235" s="274" t="s">
        <v>1594</v>
      </c>
      <c r="D235" s="274" t="s">
        <v>1061</v>
      </c>
    </row>
    <row r="236" customFormat="false" ht="11.25" hidden="false" customHeight="false" outlineLevel="0" collapsed="false">
      <c r="A236" s="274" t="s">
        <v>1189</v>
      </c>
      <c r="B236" s="274" t="s">
        <v>1595</v>
      </c>
      <c r="C236" s="274" t="s">
        <v>1596</v>
      </c>
      <c r="D236" s="274" t="s">
        <v>1061</v>
      </c>
    </row>
    <row r="237" customFormat="false" ht="11.25" hidden="false" customHeight="false" outlineLevel="0" collapsed="false">
      <c r="A237" s="274" t="s">
        <v>1189</v>
      </c>
      <c r="B237" s="274" t="s">
        <v>1597</v>
      </c>
      <c r="C237" s="274" t="s">
        <v>1598</v>
      </c>
      <c r="D237" s="274" t="s">
        <v>1061</v>
      </c>
    </row>
    <row r="238" customFormat="false" ht="11.25" hidden="false" customHeight="false" outlineLevel="0" collapsed="false">
      <c r="A238" s="274" t="s">
        <v>1189</v>
      </c>
      <c r="B238" s="274" t="s">
        <v>1189</v>
      </c>
      <c r="C238" s="274" t="s">
        <v>1599</v>
      </c>
      <c r="D238" s="274" t="s">
        <v>1057</v>
      </c>
    </row>
    <row r="239" customFormat="false" ht="11.25" hidden="false" customHeight="false" outlineLevel="0" collapsed="false">
      <c r="A239" s="274" t="s">
        <v>1189</v>
      </c>
      <c r="B239" s="274" t="s">
        <v>1600</v>
      </c>
      <c r="C239" s="274" t="s">
        <v>1601</v>
      </c>
      <c r="D239" s="274" t="s">
        <v>1137</v>
      </c>
    </row>
    <row r="240" customFormat="false" ht="11.25" hidden="false" customHeight="false" outlineLevel="0" collapsed="false">
      <c r="A240" s="274" t="s">
        <v>1189</v>
      </c>
      <c r="B240" s="274" t="s">
        <v>1602</v>
      </c>
      <c r="C240" s="274" t="s">
        <v>1603</v>
      </c>
      <c r="D240" s="274" t="s">
        <v>1061</v>
      </c>
    </row>
    <row r="241" customFormat="false" ht="11.25" hidden="false" customHeight="false" outlineLevel="0" collapsed="false">
      <c r="A241" s="274" t="s">
        <v>1189</v>
      </c>
      <c r="B241" s="274" t="s">
        <v>1492</v>
      </c>
      <c r="C241" s="274" t="s">
        <v>1604</v>
      </c>
      <c r="D241" s="274" t="s">
        <v>1061</v>
      </c>
    </row>
    <row r="242" customFormat="false" ht="11.25" hidden="false" customHeight="false" outlineLevel="0" collapsed="false">
      <c r="A242" s="274" t="s">
        <v>1189</v>
      </c>
      <c r="B242" s="274" t="s">
        <v>1605</v>
      </c>
      <c r="C242" s="274" t="s">
        <v>1606</v>
      </c>
      <c r="D242" s="274" t="s">
        <v>1061</v>
      </c>
    </row>
    <row r="243" customFormat="false" ht="11.25" hidden="false" customHeight="false" outlineLevel="0" collapsed="false">
      <c r="A243" s="274" t="s">
        <v>1189</v>
      </c>
      <c r="B243" s="274" t="s">
        <v>1607</v>
      </c>
      <c r="C243" s="274" t="s">
        <v>1608</v>
      </c>
      <c r="D243" s="274" t="s">
        <v>1061</v>
      </c>
    </row>
    <row r="244" customFormat="false" ht="11.25" hidden="false" customHeight="false" outlineLevel="0" collapsed="false">
      <c r="A244" s="274" t="s">
        <v>1189</v>
      </c>
      <c r="B244" s="274" t="s">
        <v>1609</v>
      </c>
      <c r="C244" s="274" t="s">
        <v>1610</v>
      </c>
      <c r="D244" s="274" t="s">
        <v>1061</v>
      </c>
    </row>
    <row r="245" customFormat="false" ht="11.25" hidden="false" customHeight="false" outlineLevel="0" collapsed="false">
      <c r="A245" s="274" t="s">
        <v>1189</v>
      </c>
      <c r="B245" s="274" t="s">
        <v>1611</v>
      </c>
      <c r="C245" s="274" t="s">
        <v>1612</v>
      </c>
      <c r="D245" s="274" t="s">
        <v>1061</v>
      </c>
    </row>
    <row r="246" customFormat="false" ht="11.25" hidden="false" customHeight="false" outlineLevel="0" collapsed="false">
      <c r="A246" s="274" t="s">
        <v>1193</v>
      </c>
      <c r="B246" s="274" t="s">
        <v>1613</v>
      </c>
      <c r="C246" s="274" t="s">
        <v>1614</v>
      </c>
      <c r="D246" s="274" t="s">
        <v>1061</v>
      </c>
    </row>
    <row r="247" customFormat="false" ht="11.25" hidden="false" customHeight="false" outlineLevel="0" collapsed="false">
      <c r="A247" s="274" t="s">
        <v>1193</v>
      </c>
      <c r="B247" s="274" t="s">
        <v>1615</v>
      </c>
      <c r="C247" s="274" t="s">
        <v>1616</v>
      </c>
      <c r="D247" s="274" t="s">
        <v>1061</v>
      </c>
    </row>
    <row r="248" customFormat="false" ht="11.25" hidden="false" customHeight="false" outlineLevel="0" collapsed="false">
      <c r="A248" s="274" t="s">
        <v>1193</v>
      </c>
      <c r="B248" s="274" t="s">
        <v>1193</v>
      </c>
      <c r="C248" s="274" t="s">
        <v>1617</v>
      </c>
      <c r="D248" s="274" t="s">
        <v>1057</v>
      </c>
    </row>
    <row r="249" customFormat="false" ht="11.25" hidden="false" customHeight="false" outlineLevel="0" collapsed="false">
      <c r="A249" s="274" t="s">
        <v>1193</v>
      </c>
      <c r="B249" s="274" t="s">
        <v>1618</v>
      </c>
      <c r="C249" s="274" t="s">
        <v>1619</v>
      </c>
      <c r="D249" s="274" t="s">
        <v>1061</v>
      </c>
    </row>
    <row r="250" customFormat="false" ht="11.25" hidden="false" customHeight="false" outlineLevel="0" collapsed="false">
      <c r="A250" s="274" t="s">
        <v>1193</v>
      </c>
      <c r="B250" s="274" t="s">
        <v>1620</v>
      </c>
      <c r="C250" s="274" t="s">
        <v>1621</v>
      </c>
      <c r="D250" s="274" t="s">
        <v>1061</v>
      </c>
    </row>
    <row r="251" customFormat="false" ht="11.25" hidden="false" customHeight="false" outlineLevel="0" collapsed="false">
      <c r="A251" s="274" t="s">
        <v>1193</v>
      </c>
      <c r="B251" s="274" t="s">
        <v>1622</v>
      </c>
      <c r="C251" s="274" t="s">
        <v>1623</v>
      </c>
      <c r="D251" s="274" t="s">
        <v>1061</v>
      </c>
    </row>
    <row r="252" customFormat="false" ht="11.25" hidden="false" customHeight="false" outlineLevel="0" collapsed="false">
      <c r="A252" s="274" t="s">
        <v>1193</v>
      </c>
      <c r="B252" s="274" t="s">
        <v>1624</v>
      </c>
      <c r="C252" s="274" t="s">
        <v>1625</v>
      </c>
      <c r="D252" s="274" t="s">
        <v>1061</v>
      </c>
    </row>
    <row r="253" customFormat="false" ht="11.25" hidden="false" customHeight="false" outlineLevel="0" collapsed="false">
      <c r="A253" s="274" t="s">
        <v>1193</v>
      </c>
      <c r="B253" s="274" t="s">
        <v>1626</v>
      </c>
      <c r="C253" s="274" t="s">
        <v>1627</v>
      </c>
      <c r="D253" s="274" t="s">
        <v>1061</v>
      </c>
    </row>
    <row r="254" customFormat="false" ht="11.25" hidden="false" customHeight="false" outlineLevel="0" collapsed="false">
      <c r="A254" s="274" t="s">
        <v>1197</v>
      </c>
      <c r="B254" s="274" t="s">
        <v>1628</v>
      </c>
      <c r="C254" s="274" t="s">
        <v>1629</v>
      </c>
      <c r="D254" s="274" t="s">
        <v>1061</v>
      </c>
    </row>
    <row r="255" customFormat="false" ht="11.25" hidden="false" customHeight="false" outlineLevel="0" collapsed="false">
      <c r="A255" s="274" t="s">
        <v>1197</v>
      </c>
      <c r="B255" s="274" t="s">
        <v>1630</v>
      </c>
      <c r="C255" s="274" t="s">
        <v>1631</v>
      </c>
      <c r="D255" s="274" t="s">
        <v>1061</v>
      </c>
    </row>
    <row r="256" customFormat="false" ht="11.25" hidden="false" customHeight="false" outlineLevel="0" collapsed="false">
      <c r="A256" s="274" t="s">
        <v>1197</v>
      </c>
      <c r="B256" s="274" t="s">
        <v>1632</v>
      </c>
      <c r="C256" s="274" t="s">
        <v>1633</v>
      </c>
      <c r="D256" s="274" t="s">
        <v>1061</v>
      </c>
    </row>
    <row r="257" customFormat="false" ht="11.25" hidden="false" customHeight="false" outlineLevel="0" collapsed="false">
      <c r="A257" s="274" t="s">
        <v>1197</v>
      </c>
      <c r="B257" s="274" t="s">
        <v>1634</v>
      </c>
      <c r="C257" s="274" t="s">
        <v>1635</v>
      </c>
      <c r="D257" s="274" t="s">
        <v>1061</v>
      </c>
    </row>
    <row r="258" customFormat="false" ht="11.25" hidden="false" customHeight="false" outlineLevel="0" collapsed="false">
      <c r="A258" s="274" t="s">
        <v>1197</v>
      </c>
      <c r="B258" s="274" t="s">
        <v>1636</v>
      </c>
      <c r="C258" s="274" t="s">
        <v>1637</v>
      </c>
      <c r="D258" s="274" t="s">
        <v>1061</v>
      </c>
    </row>
    <row r="259" customFormat="false" ht="11.25" hidden="false" customHeight="false" outlineLevel="0" collapsed="false">
      <c r="A259" s="274" t="s">
        <v>1197</v>
      </c>
      <c r="B259" s="274" t="s">
        <v>1638</v>
      </c>
      <c r="C259" s="274" t="s">
        <v>1639</v>
      </c>
      <c r="D259" s="274" t="s">
        <v>1061</v>
      </c>
    </row>
    <row r="260" customFormat="false" ht="11.25" hidden="false" customHeight="false" outlineLevel="0" collapsed="false">
      <c r="A260" s="274" t="s">
        <v>1197</v>
      </c>
      <c r="B260" s="274" t="s">
        <v>1197</v>
      </c>
      <c r="C260" s="274" t="s">
        <v>1640</v>
      </c>
      <c r="D260" s="274" t="s">
        <v>1057</v>
      </c>
    </row>
    <row r="261" customFormat="false" ht="11.25" hidden="false" customHeight="false" outlineLevel="0" collapsed="false">
      <c r="A261" s="274" t="s">
        <v>1197</v>
      </c>
      <c r="B261" s="274" t="s">
        <v>1641</v>
      </c>
      <c r="C261" s="274" t="s">
        <v>1642</v>
      </c>
      <c r="D261" s="274" t="s">
        <v>1137</v>
      </c>
    </row>
    <row r="262" customFormat="false" ht="11.25" hidden="false" customHeight="false" outlineLevel="0" collapsed="false">
      <c r="A262" s="274" t="s">
        <v>1197</v>
      </c>
      <c r="B262" s="274" t="s">
        <v>1643</v>
      </c>
      <c r="C262" s="274" t="s">
        <v>1644</v>
      </c>
      <c r="D262" s="274" t="s">
        <v>1061</v>
      </c>
    </row>
    <row r="263" customFormat="false" ht="11.25" hidden="false" customHeight="false" outlineLevel="0" collapsed="false">
      <c r="A263" s="274" t="s">
        <v>1197</v>
      </c>
      <c r="B263" s="274" t="s">
        <v>1645</v>
      </c>
      <c r="C263" s="274" t="s">
        <v>1646</v>
      </c>
      <c r="D263" s="274" t="s">
        <v>1061</v>
      </c>
    </row>
    <row r="264" customFormat="false" ht="11.25" hidden="false" customHeight="false" outlineLevel="0" collapsed="false">
      <c r="A264" s="274" t="s">
        <v>1201</v>
      </c>
      <c r="B264" s="274" t="s">
        <v>1647</v>
      </c>
      <c r="C264" s="274" t="s">
        <v>1648</v>
      </c>
      <c r="D264" s="274" t="s">
        <v>1061</v>
      </c>
    </row>
    <row r="265" customFormat="false" ht="11.25" hidden="false" customHeight="false" outlineLevel="0" collapsed="false">
      <c r="A265" s="274" t="s">
        <v>1201</v>
      </c>
      <c r="B265" s="274" t="s">
        <v>1442</v>
      </c>
      <c r="C265" s="274" t="s">
        <v>1649</v>
      </c>
      <c r="D265" s="274" t="s">
        <v>1061</v>
      </c>
    </row>
    <row r="266" customFormat="false" ht="11.25" hidden="false" customHeight="false" outlineLevel="0" collapsed="false">
      <c r="A266" s="274" t="s">
        <v>1201</v>
      </c>
      <c r="B266" s="274" t="s">
        <v>1650</v>
      </c>
      <c r="C266" s="274" t="s">
        <v>1651</v>
      </c>
      <c r="D266" s="274" t="s">
        <v>1061</v>
      </c>
    </row>
    <row r="267" customFormat="false" ht="11.25" hidden="false" customHeight="false" outlineLevel="0" collapsed="false">
      <c r="A267" s="274" t="s">
        <v>1201</v>
      </c>
      <c r="B267" s="274" t="s">
        <v>1652</v>
      </c>
      <c r="C267" s="274" t="s">
        <v>1653</v>
      </c>
      <c r="D267" s="274" t="s">
        <v>1061</v>
      </c>
    </row>
    <row r="268" customFormat="false" ht="11.25" hidden="false" customHeight="false" outlineLevel="0" collapsed="false">
      <c r="A268" s="274" t="s">
        <v>1201</v>
      </c>
      <c r="B268" s="274" t="s">
        <v>1201</v>
      </c>
      <c r="C268" s="274" t="s">
        <v>1654</v>
      </c>
      <c r="D268" s="274" t="s">
        <v>1057</v>
      </c>
    </row>
    <row r="269" customFormat="false" ht="11.25" hidden="false" customHeight="false" outlineLevel="0" collapsed="false">
      <c r="A269" s="274" t="s">
        <v>1201</v>
      </c>
      <c r="B269" s="274" t="s">
        <v>1655</v>
      </c>
      <c r="C269" s="274" t="s">
        <v>1656</v>
      </c>
      <c r="D269" s="274" t="s">
        <v>1061</v>
      </c>
    </row>
    <row r="270" customFormat="false" ht="11.25" hidden="false" customHeight="false" outlineLevel="0" collapsed="false">
      <c r="A270" s="274" t="s">
        <v>1201</v>
      </c>
      <c r="B270" s="274" t="s">
        <v>1657</v>
      </c>
      <c r="C270" s="274" t="s">
        <v>1658</v>
      </c>
      <c r="D270" s="274" t="s">
        <v>1061</v>
      </c>
    </row>
    <row r="271" customFormat="false" ht="11.25" hidden="false" customHeight="false" outlineLevel="0" collapsed="false">
      <c r="A271" s="274" t="s">
        <v>1201</v>
      </c>
      <c r="B271" s="274" t="s">
        <v>1659</v>
      </c>
      <c r="C271" s="274" t="s">
        <v>1660</v>
      </c>
      <c r="D271" s="274" t="s">
        <v>1061</v>
      </c>
    </row>
    <row r="272" customFormat="false" ht="11.25" hidden="false" customHeight="false" outlineLevel="0" collapsed="false">
      <c r="A272" s="274" t="s">
        <v>66</v>
      </c>
      <c r="B272" s="274" t="s">
        <v>1661</v>
      </c>
      <c r="C272" s="274" t="s">
        <v>1662</v>
      </c>
      <c r="D272" s="274" t="s">
        <v>1061</v>
      </c>
    </row>
    <row r="273" customFormat="false" ht="11.25" hidden="false" customHeight="false" outlineLevel="0" collapsed="false">
      <c r="A273" s="274" t="s">
        <v>66</v>
      </c>
      <c r="B273" s="274" t="s">
        <v>1663</v>
      </c>
      <c r="C273" s="274" t="s">
        <v>1664</v>
      </c>
      <c r="D273" s="274" t="s">
        <v>1061</v>
      </c>
    </row>
    <row r="274" customFormat="false" ht="11.25" hidden="false" customHeight="false" outlineLevel="0" collapsed="false">
      <c r="A274" s="274" t="s">
        <v>66</v>
      </c>
      <c r="B274" s="274" t="s">
        <v>1665</v>
      </c>
      <c r="C274" s="274" t="s">
        <v>1666</v>
      </c>
      <c r="D274" s="274" t="s">
        <v>1061</v>
      </c>
    </row>
    <row r="275" customFormat="false" ht="11.25" hidden="false" customHeight="false" outlineLevel="0" collapsed="false">
      <c r="A275" s="274" t="s">
        <v>66</v>
      </c>
      <c r="B275" s="274" t="s">
        <v>1667</v>
      </c>
      <c r="C275" s="274" t="s">
        <v>1668</v>
      </c>
      <c r="D275" s="274" t="s">
        <v>1061</v>
      </c>
    </row>
    <row r="276" customFormat="false" ht="11.25" hidden="false" customHeight="false" outlineLevel="0" collapsed="false">
      <c r="A276" s="274" t="s">
        <v>66</v>
      </c>
      <c r="B276" s="274" t="s">
        <v>1669</v>
      </c>
      <c r="C276" s="274" t="s">
        <v>1670</v>
      </c>
      <c r="D276" s="274" t="s">
        <v>1061</v>
      </c>
    </row>
    <row r="277" customFormat="false" ht="11.25" hidden="false" customHeight="false" outlineLevel="0" collapsed="false">
      <c r="A277" s="274" t="s">
        <v>66</v>
      </c>
      <c r="B277" s="274" t="s">
        <v>1671</v>
      </c>
      <c r="C277" s="274" t="s">
        <v>1672</v>
      </c>
      <c r="D277" s="274" t="s">
        <v>1061</v>
      </c>
    </row>
    <row r="278" customFormat="false" ht="11.25" hidden="false" customHeight="false" outlineLevel="0" collapsed="false">
      <c r="A278" s="274" t="s">
        <v>66</v>
      </c>
      <c r="B278" s="274" t="s">
        <v>66</v>
      </c>
      <c r="C278" s="274" t="s">
        <v>1673</v>
      </c>
      <c r="D278" s="274" t="s">
        <v>1057</v>
      </c>
    </row>
    <row r="279" customFormat="false" ht="11.25" hidden="false" customHeight="false" outlineLevel="0" collapsed="false">
      <c r="A279" s="274" t="s">
        <v>66</v>
      </c>
      <c r="B279" s="274" t="s">
        <v>1509</v>
      </c>
      <c r="C279" s="274" t="s">
        <v>1674</v>
      </c>
      <c r="D279" s="274" t="s">
        <v>1061</v>
      </c>
    </row>
    <row r="280" customFormat="false" ht="11.25" hidden="false" customHeight="false" outlineLevel="0" collapsed="false">
      <c r="A280" s="274" t="s">
        <v>66</v>
      </c>
      <c r="B280" s="274" t="s">
        <v>1675</v>
      </c>
      <c r="C280" s="274" t="s">
        <v>1676</v>
      </c>
      <c r="D280" s="274" t="s">
        <v>1061</v>
      </c>
    </row>
    <row r="281" customFormat="false" ht="11.25" hidden="false" customHeight="false" outlineLevel="0" collapsed="false">
      <c r="A281" s="274" t="s">
        <v>66</v>
      </c>
      <c r="B281" s="274" t="s">
        <v>1677</v>
      </c>
      <c r="C281" s="274" t="s">
        <v>1678</v>
      </c>
      <c r="D281" s="274" t="s">
        <v>1061</v>
      </c>
    </row>
    <row r="282" customFormat="false" ht="11.25" hidden="false" customHeight="false" outlineLevel="0" collapsed="false">
      <c r="A282" s="274" t="s">
        <v>66</v>
      </c>
      <c r="B282" s="274" t="s">
        <v>1679</v>
      </c>
      <c r="C282" s="274" t="s">
        <v>1680</v>
      </c>
      <c r="D282" s="274" t="s">
        <v>1061</v>
      </c>
    </row>
    <row r="283" customFormat="false" ht="11.25" hidden="false" customHeight="false" outlineLevel="0" collapsed="false">
      <c r="A283" s="274" t="s">
        <v>66</v>
      </c>
      <c r="B283" s="274" t="s">
        <v>1681</v>
      </c>
      <c r="C283" s="274" t="s">
        <v>1682</v>
      </c>
      <c r="D283" s="274" t="s">
        <v>1061</v>
      </c>
    </row>
    <row r="284" customFormat="false" ht="11.25" hidden="false" customHeight="false" outlineLevel="0" collapsed="false">
      <c r="A284" s="274" t="s">
        <v>66</v>
      </c>
      <c r="B284" s="274" t="s">
        <v>1683</v>
      </c>
      <c r="C284" s="274" t="s">
        <v>1684</v>
      </c>
      <c r="D284" s="274" t="s">
        <v>1061</v>
      </c>
    </row>
    <row r="285" customFormat="false" ht="11.25" hidden="false" customHeight="false" outlineLevel="0" collapsed="false">
      <c r="A285" s="274" t="s">
        <v>66</v>
      </c>
      <c r="B285" s="274" t="s">
        <v>68</v>
      </c>
      <c r="C285" s="274" t="s">
        <v>70</v>
      </c>
      <c r="D285" s="274" t="s">
        <v>1061</v>
      </c>
    </row>
    <row r="286" customFormat="false" ht="11.25" hidden="false" customHeight="false" outlineLevel="0" collapsed="false">
      <c r="A286" s="274" t="s">
        <v>66</v>
      </c>
      <c r="B286" s="274" t="s">
        <v>1685</v>
      </c>
      <c r="C286" s="274" t="s">
        <v>1686</v>
      </c>
      <c r="D286" s="274" t="s">
        <v>1061</v>
      </c>
    </row>
    <row r="287" customFormat="false" ht="11.25" hidden="false" customHeight="false" outlineLevel="0" collapsed="false">
      <c r="A287" s="274" t="s">
        <v>66</v>
      </c>
      <c r="B287" s="274" t="s">
        <v>1687</v>
      </c>
      <c r="C287" s="274" t="s">
        <v>1688</v>
      </c>
      <c r="D287" s="274" t="s">
        <v>1061</v>
      </c>
    </row>
    <row r="288" customFormat="false" ht="11.25" hidden="false" customHeight="false" outlineLevel="0" collapsed="false">
      <c r="A288" s="274" t="s">
        <v>66</v>
      </c>
      <c r="B288" s="274" t="s">
        <v>1689</v>
      </c>
      <c r="C288" s="274" t="s">
        <v>1690</v>
      </c>
      <c r="D288" s="274" t="s">
        <v>1061</v>
      </c>
    </row>
    <row r="289" customFormat="false" ht="11.25" hidden="false" customHeight="false" outlineLevel="0" collapsed="false">
      <c r="A289" s="274" t="s">
        <v>66</v>
      </c>
      <c r="B289" s="274" t="s">
        <v>1691</v>
      </c>
      <c r="C289" s="274" t="s">
        <v>1692</v>
      </c>
      <c r="D289" s="274" t="s">
        <v>1061</v>
      </c>
    </row>
    <row r="290" customFormat="false" ht="11.25" hidden="false" customHeight="false" outlineLevel="0" collapsed="false">
      <c r="A290" s="274" t="s">
        <v>66</v>
      </c>
      <c r="B290" s="274" t="s">
        <v>1693</v>
      </c>
      <c r="C290" s="274" t="s">
        <v>1694</v>
      </c>
      <c r="D290" s="274" t="s">
        <v>1061</v>
      </c>
    </row>
    <row r="291" customFormat="false" ht="11.25" hidden="false" customHeight="false" outlineLevel="0" collapsed="false">
      <c r="A291" s="274" t="s">
        <v>1207</v>
      </c>
      <c r="B291" s="274" t="s">
        <v>1059</v>
      </c>
      <c r="C291" s="274" t="s">
        <v>1695</v>
      </c>
      <c r="D291" s="274" t="s">
        <v>1061</v>
      </c>
    </row>
    <row r="292" customFormat="false" ht="11.25" hidden="false" customHeight="false" outlineLevel="0" collapsed="false">
      <c r="A292" s="274" t="s">
        <v>1207</v>
      </c>
      <c r="B292" s="274" t="s">
        <v>1570</v>
      </c>
      <c r="C292" s="274" t="s">
        <v>1696</v>
      </c>
      <c r="D292" s="274" t="s">
        <v>1061</v>
      </c>
    </row>
    <row r="293" customFormat="false" ht="11.25" hidden="false" customHeight="false" outlineLevel="0" collapsed="false">
      <c r="A293" s="274" t="s">
        <v>1207</v>
      </c>
      <c r="B293" s="274" t="s">
        <v>1697</v>
      </c>
      <c r="C293" s="274" t="s">
        <v>1698</v>
      </c>
      <c r="D293" s="274" t="s">
        <v>1061</v>
      </c>
    </row>
    <row r="294" customFormat="false" ht="11.25" hidden="false" customHeight="false" outlineLevel="0" collapsed="false">
      <c r="A294" s="274" t="s">
        <v>1207</v>
      </c>
      <c r="B294" s="274" t="s">
        <v>1699</v>
      </c>
      <c r="C294" s="274" t="s">
        <v>1700</v>
      </c>
      <c r="D294" s="274" t="s">
        <v>1061</v>
      </c>
    </row>
    <row r="295" customFormat="false" ht="11.25" hidden="false" customHeight="false" outlineLevel="0" collapsed="false">
      <c r="A295" s="274" t="s">
        <v>1207</v>
      </c>
      <c r="B295" s="274" t="s">
        <v>1701</v>
      </c>
      <c r="C295" s="274" t="s">
        <v>1702</v>
      </c>
      <c r="D295" s="274" t="s">
        <v>1061</v>
      </c>
    </row>
    <row r="296" customFormat="false" ht="11.25" hidden="false" customHeight="false" outlineLevel="0" collapsed="false">
      <c r="A296" s="274" t="s">
        <v>1207</v>
      </c>
      <c r="B296" s="274" t="s">
        <v>1207</v>
      </c>
      <c r="C296" s="274" t="s">
        <v>1703</v>
      </c>
      <c r="D296" s="274" t="s">
        <v>1057</v>
      </c>
    </row>
    <row r="297" customFormat="false" ht="11.25" hidden="false" customHeight="false" outlineLevel="0" collapsed="false">
      <c r="A297" s="274" t="s">
        <v>1207</v>
      </c>
      <c r="B297" s="274" t="s">
        <v>1704</v>
      </c>
      <c r="C297" s="274" t="s">
        <v>1705</v>
      </c>
      <c r="D297" s="274" t="s">
        <v>1061</v>
      </c>
    </row>
    <row r="298" customFormat="false" ht="11.25" hidden="false" customHeight="false" outlineLevel="0" collapsed="false">
      <c r="A298" s="274" t="s">
        <v>1207</v>
      </c>
      <c r="B298" s="274" t="s">
        <v>1706</v>
      </c>
      <c r="C298" s="274" t="s">
        <v>1707</v>
      </c>
      <c r="D298" s="274" t="s">
        <v>1061</v>
      </c>
    </row>
    <row r="299" customFormat="false" ht="11.25" hidden="false" customHeight="false" outlineLevel="0" collapsed="false">
      <c r="A299" s="274" t="s">
        <v>1211</v>
      </c>
      <c r="B299" s="274" t="s">
        <v>1570</v>
      </c>
      <c r="C299" s="274" t="s">
        <v>1708</v>
      </c>
      <c r="D299" s="274" t="s">
        <v>1061</v>
      </c>
    </row>
    <row r="300" customFormat="false" ht="11.25" hidden="false" customHeight="false" outlineLevel="0" collapsed="false">
      <c r="A300" s="274" t="s">
        <v>1211</v>
      </c>
      <c r="B300" s="274" t="s">
        <v>1709</v>
      </c>
      <c r="C300" s="274" t="s">
        <v>1710</v>
      </c>
      <c r="D300" s="274" t="s">
        <v>1061</v>
      </c>
    </row>
    <row r="301" customFormat="false" ht="11.25" hidden="false" customHeight="false" outlineLevel="0" collapsed="false">
      <c r="A301" s="274" t="s">
        <v>1211</v>
      </c>
      <c r="B301" s="274" t="s">
        <v>1711</v>
      </c>
      <c r="C301" s="274" t="s">
        <v>1712</v>
      </c>
      <c r="D301" s="274" t="s">
        <v>1061</v>
      </c>
    </row>
    <row r="302" customFormat="false" ht="11.25" hidden="false" customHeight="false" outlineLevel="0" collapsed="false">
      <c r="A302" s="274" t="s">
        <v>1211</v>
      </c>
      <c r="B302" s="274" t="s">
        <v>1713</v>
      </c>
      <c r="C302" s="274" t="s">
        <v>1714</v>
      </c>
      <c r="D302" s="274" t="s">
        <v>1461</v>
      </c>
    </row>
    <row r="303" customFormat="false" ht="11.25" hidden="false" customHeight="false" outlineLevel="0" collapsed="false">
      <c r="A303" s="274" t="s">
        <v>1211</v>
      </c>
      <c r="B303" s="274" t="s">
        <v>1715</v>
      </c>
      <c r="C303" s="274" t="s">
        <v>1716</v>
      </c>
      <c r="D303" s="274" t="s">
        <v>1061</v>
      </c>
    </row>
    <row r="304" customFormat="false" ht="11.25" hidden="false" customHeight="false" outlineLevel="0" collapsed="false">
      <c r="A304" s="274" t="s">
        <v>1211</v>
      </c>
      <c r="B304" s="274" t="s">
        <v>1717</v>
      </c>
      <c r="C304" s="274" t="s">
        <v>1718</v>
      </c>
      <c r="D304" s="274" t="s">
        <v>1061</v>
      </c>
    </row>
    <row r="305" customFormat="false" ht="11.25" hidden="false" customHeight="false" outlineLevel="0" collapsed="false">
      <c r="A305" s="274" t="s">
        <v>1211</v>
      </c>
      <c r="B305" s="274" t="s">
        <v>1276</v>
      </c>
      <c r="C305" s="274" t="s">
        <v>1719</v>
      </c>
      <c r="D305" s="274" t="s">
        <v>1061</v>
      </c>
    </row>
    <row r="306" customFormat="false" ht="11.25" hidden="false" customHeight="false" outlineLevel="0" collapsed="false">
      <c r="A306" s="274" t="s">
        <v>1211</v>
      </c>
      <c r="B306" s="274" t="s">
        <v>1720</v>
      </c>
      <c r="C306" s="274" t="s">
        <v>1721</v>
      </c>
      <c r="D306" s="274" t="s">
        <v>1061</v>
      </c>
    </row>
    <row r="307" customFormat="false" ht="11.25" hidden="false" customHeight="false" outlineLevel="0" collapsed="false">
      <c r="A307" s="274" t="s">
        <v>1211</v>
      </c>
      <c r="B307" s="274" t="s">
        <v>1722</v>
      </c>
      <c r="C307" s="274" t="s">
        <v>1723</v>
      </c>
      <c r="D307" s="274" t="s">
        <v>1061</v>
      </c>
    </row>
    <row r="308" customFormat="false" ht="11.25" hidden="false" customHeight="false" outlineLevel="0" collapsed="false">
      <c r="A308" s="274" t="s">
        <v>1211</v>
      </c>
      <c r="B308" s="274" t="s">
        <v>1724</v>
      </c>
      <c r="C308" s="274" t="s">
        <v>1725</v>
      </c>
      <c r="D308" s="274" t="s">
        <v>1061</v>
      </c>
    </row>
    <row r="309" customFormat="false" ht="11.25" hidden="false" customHeight="false" outlineLevel="0" collapsed="false">
      <c r="A309" s="274" t="s">
        <v>1211</v>
      </c>
      <c r="B309" s="274" t="s">
        <v>1726</v>
      </c>
      <c r="C309" s="274" t="s">
        <v>1727</v>
      </c>
      <c r="D309" s="274" t="s">
        <v>1061</v>
      </c>
    </row>
    <row r="310" customFormat="false" ht="11.25" hidden="false" customHeight="false" outlineLevel="0" collapsed="false">
      <c r="A310" s="274" t="s">
        <v>1211</v>
      </c>
      <c r="B310" s="274" t="s">
        <v>1211</v>
      </c>
      <c r="C310" s="274" t="s">
        <v>1728</v>
      </c>
      <c r="D310" s="274" t="s">
        <v>1057</v>
      </c>
    </row>
    <row r="311" customFormat="false" ht="11.25" hidden="false" customHeight="false" outlineLevel="0" collapsed="false">
      <c r="A311" s="274" t="s">
        <v>1211</v>
      </c>
      <c r="B311" s="274" t="s">
        <v>1729</v>
      </c>
      <c r="C311" s="274" t="s">
        <v>1730</v>
      </c>
      <c r="D311" s="274" t="s">
        <v>1061</v>
      </c>
    </row>
    <row r="312" customFormat="false" ht="11.25" hidden="false" customHeight="false" outlineLevel="0" collapsed="false">
      <c r="A312" s="274" t="s">
        <v>1215</v>
      </c>
      <c r="B312" s="274" t="s">
        <v>1731</v>
      </c>
      <c r="C312" s="274" t="s">
        <v>1732</v>
      </c>
      <c r="D312" s="274" t="s">
        <v>1061</v>
      </c>
    </row>
    <row r="313" customFormat="false" ht="11.25" hidden="false" customHeight="false" outlineLevel="0" collapsed="false">
      <c r="A313" s="274" t="s">
        <v>1215</v>
      </c>
      <c r="B313" s="274" t="s">
        <v>1402</v>
      </c>
      <c r="C313" s="274" t="s">
        <v>1733</v>
      </c>
      <c r="D313" s="274" t="s">
        <v>1061</v>
      </c>
    </row>
    <row r="314" customFormat="false" ht="11.25" hidden="false" customHeight="false" outlineLevel="0" collapsed="false">
      <c r="A314" s="274" t="s">
        <v>1215</v>
      </c>
      <c r="B314" s="274" t="s">
        <v>1734</v>
      </c>
      <c r="C314" s="274" t="s">
        <v>1735</v>
      </c>
      <c r="D314" s="274" t="s">
        <v>1061</v>
      </c>
    </row>
    <row r="315" customFormat="false" ht="11.25" hidden="false" customHeight="false" outlineLevel="0" collapsed="false">
      <c r="A315" s="274" t="s">
        <v>1215</v>
      </c>
      <c r="B315" s="274" t="s">
        <v>1425</v>
      </c>
      <c r="C315" s="274" t="s">
        <v>1736</v>
      </c>
      <c r="D315" s="274" t="s">
        <v>1061</v>
      </c>
    </row>
    <row r="316" customFormat="false" ht="11.25" hidden="false" customHeight="false" outlineLevel="0" collapsed="false">
      <c r="A316" s="274" t="s">
        <v>1215</v>
      </c>
      <c r="B316" s="274" t="s">
        <v>1409</v>
      </c>
      <c r="C316" s="274" t="s">
        <v>1737</v>
      </c>
      <c r="D316" s="274" t="s">
        <v>1061</v>
      </c>
    </row>
    <row r="317" customFormat="false" ht="11.25" hidden="false" customHeight="false" outlineLevel="0" collapsed="false">
      <c r="A317" s="274" t="s">
        <v>1215</v>
      </c>
      <c r="B317" s="274" t="s">
        <v>1738</v>
      </c>
      <c r="C317" s="274" t="s">
        <v>1739</v>
      </c>
      <c r="D317" s="274" t="s">
        <v>1061</v>
      </c>
    </row>
    <row r="318" customFormat="false" ht="11.25" hidden="false" customHeight="false" outlineLevel="0" collapsed="false">
      <c r="A318" s="274" t="s">
        <v>1215</v>
      </c>
      <c r="B318" s="274" t="s">
        <v>1740</v>
      </c>
      <c r="C318" s="274" t="s">
        <v>1741</v>
      </c>
      <c r="D318" s="274" t="s">
        <v>1061</v>
      </c>
    </row>
    <row r="319" customFormat="false" ht="11.25" hidden="false" customHeight="false" outlineLevel="0" collapsed="false">
      <c r="A319" s="274" t="s">
        <v>1215</v>
      </c>
      <c r="B319" s="274" t="s">
        <v>1742</v>
      </c>
      <c r="C319" s="274" t="s">
        <v>1743</v>
      </c>
      <c r="D319" s="274" t="s">
        <v>1061</v>
      </c>
    </row>
    <row r="320" customFormat="false" ht="11.25" hidden="false" customHeight="false" outlineLevel="0" collapsed="false">
      <c r="A320" s="274" t="s">
        <v>1215</v>
      </c>
      <c r="B320" s="274" t="s">
        <v>1215</v>
      </c>
      <c r="C320" s="274" t="s">
        <v>1744</v>
      </c>
      <c r="D320" s="274" t="s">
        <v>1057</v>
      </c>
    </row>
    <row r="321" customFormat="false" ht="11.25" hidden="false" customHeight="false" outlineLevel="0" collapsed="false">
      <c r="A321" s="274" t="s">
        <v>1215</v>
      </c>
      <c r="B321" s="274" t="s">
        <v>1622</v>
      </c>
      <c r="C321" s="274" t="s">
        <v>1745</v>
      </c>
      <c r="D321" s="274" t="s">
        <v>1061</v>
      </c>
    </row>
    <row r="322" customFormat="false" ht="11.25" hidden="false" customHeight="false" outlineLevel="0" collapsed="false">
      <c r="A322" s="274" t="s">
        <v>1215</v>
      </c>
      <c r="B322" s="274" t="s">
        <v>1746</v>
      </c>
      <c r="C322" s="274" t="s">
        <v>1747</v>
      </c>
      <c r="D322" s="274" t="s">
        <v>1061</v>
      </c>
    </row>
    <row r="323" customFormat="false" ht="11.25" hidden="false" customHeight="false" outlineLevel="0" collapsed="false">
      <c r="A323" s="274" t="s">
        <v>1215</v>
      </c>
      <c r="B323" s="274" t="s">
        <v>1534</v>
      </c>
      <c r="C323" s="274" t="s">
        <v>1748</v>
      </c>
      <c r="D323" s="274" t="s">
        <v>1061</v>
      </c>
    </row>
    <row r="324" customFormat="false" ht="11.25" hidden="false" customHeight="false" outlineLevel="0" collapsed="false">
      <c r="A324" s="274" t="s">
        <v>1219</v>
      </c>
      <c r="B324" s="274" t="s">
        <v>1749</v>
      </c>
      <c r="C324" s="274" t="s">
        <v>1750</v>
      </c>
      <c r="D324" s="274" t="s">
        <v>1061</v>
      </c>
    </row>
    <row r="325" customFormat="false" ht="11.25" hidden="false" customHeight="false" outlineLevel="0" collapsed="false">
      <c r="A325" s="274" t="s">
        <v>1219</v>
      </c>
      <c r="B325" s="274" t="s">
        <v>1348</v>
      </c>
      <c r="C325" s="274" t="s">
        <v>1751</v>
      </c>
      <c r="D325" s="274" t="s">
        <v>1061</v>
      </c>
    </row>
    <row r="326" customFormat="false" ht="11.25" hidden="false" customHeight="false" outlineLevel="0" collapsed="false">
      <c r="A326" s="274" t="s">
        <v>1219</v>
      </c>
      <c r="B326" s="274" t="s">
        <v>1752</v>
      </c>
      <c r="C326" s="274" t="s">
        <v>1753</v>
      </c>
      <c r="D326" s="274" t="s">
        <v>1061</v>
      </c>
    </row>
    <row r="327" customFormat="false" ht="11.25" hidden="false" customHeight="false" outlineLevel="0" collapsed="false">
      <c r="A327" s="274" t="s">
        <v>1219</v>
      </c>
      <c r="B327" s="274" t="s">
        <v>1754</v>
      </c>
      <c r="C327" s="274" t="s">
        <v>1755</v>
      </c>
      <c r="D327" s="274" t="s">
        <v>1061</v>
      </c>
    </row>
    <row r="328" customFormat="false" ht="11.25" hidden="false" customHeight="false" outlineLevel="0" collapsed="false">
      <c r="A328" s="274" t="s">
        <v>1219</v>
      </c>
      <c r="B328" s="274" t="s">
        <v>1756</v>
      </c>
      <c r="C328" s="274" t="s">
        <v>1757</v>
      </c>
      <c r="D328" s="274" t="s">
        <v>1061</v>
      </c>
    </row>
    <row r="329" customFormat="false" ht="11.25" hidden="false" customHeight="false" outlineLevel="0" collapsed="false">
      <c r="A329" s="274" t="s">
        <v>1219</v>
      </c>
      <c r="B329" s="274" t="s">
        <v>1219</v>
      </c>
      <c r="C329" s="274" t="s">
        <v>1758</v>
      </c>
      <c r="D329" s="274" t="s">
        <v>1057</v>
      </c>
    </row>
    <row r="330" customFormat="false" ht="11.25" hidden="false" customHeight="false" outlineLevel="0" collapsed="false">
      <c r="A330" s="274" t="s">
        <v>1219</v>
      </c>
      <c r="B330" s="274" t="s">
        <v>1759</v>
      </c>
      <c r="C330" s="274" t="s">
        <v>1760</v>
      </c>
      <c r="D330" s="274" t="s">
        <v>1061</v>
      </c>
    </row>
    <row r="331" customFormat="false" ht="11.25" hidden="false" customHeight="false" outlineLevel="0" collapsed="false">
      <c r="A331" s="274" t="s">
        <v>1219</v>
      </c>
      <c r="B331" s="274" t="s">
        <v>1761</v>
      </c>
      <c r="C331" s="274" t="s">
        <v>1762</v>
      </c>
      <c r="D331" s="274" t="s">
        <v>1061</v>
      </c>
    </row>
    <row r="332" customFormat="false" ht="11.25" hidden="false" customHeight="false" outlineLevel="0" collapsed="false">
      <c r="A332" s="274" t="s">
        <v>1219</v>
      </c>
      <c r="B332" s="274" t="s">
        <v>1763</v>
      </c>
      <c r="C332" s="274" t="s">
        <v>1764</v>
      </c>
      <c r="D332" s="274" t="s">
        <v>1061</v>
      </c>
    </row>
    <row r="333" customFormat="false" ht="11.25" hidden="false" customHeight="false" outlineLevel="0" collapsed="false">
      <c r="A333" s="274" t="s">
        <v>1219</v>
      </c>
      <c r="B333" s="274" t="s">
        <v>1765</v>
      </c>
      <c r="C333" s="274" t="s">
        <v>1766</v>
      </c>
      <c r="D333" s="274" t="s">
        <v>1061</v>
      </c>
    </row>
    <row r="334" customFormat="false" ht="11.25" hidden="false" customHeight="false" outlineLevel="0" collapsed="false">
      <c r="A334" s="274" t="s">
        <v>1223</v>
      </c>
      <c r="B334" s="274" t="s">
        <v>1767</v>
      </c>
      <c r="C334" s="274" t="s">
        <v>1768</v>
      </c>
      <c r="D334" s="274" t="s">
        <v>1061</v>
      </c>
    </row>
    <row r="335" customFormat="false" ht="11.25" hidden="false" customHeight="false" outlineLevel="0" collapsed="false">
      <c r="A335" s="274" t="s">
        <v>1223</v>
      </c>
      <c r="B335" s="274" t="s">
        <v>1769</v>
      </c>
      <c r="C335" s="274" t="s">
        <v>1770</v>
      </c>
      <c r="D335" s="274" t="s">
        <v>1061</v>
      </c>
    </row>
    <row r="336" customFormat="false" ht="11.25" hidden="false" customHeight="false" outlineLevel="0" collapsed="false">
      <c r="A336" s="274" t="s">
        <v>1223</v>
      </c>
      <c r="B336" s="274" t="s">
        <v>1771</v>
      </c>
      <c r="C336" s="274" t="s">
        <v>1772</v>
      </c>
      <c r="D336" s="274" t="s">
        <v>1061</v>
      </c>
    </row>
    <row r="337" customFormat="false" ht="11.25" hidden="false" customHeight="false" outlineLevel="0" collapsed="false">
      <c r="A337" s="274" t="s">
        <v>1223</v>
      </c>
      <c r="B337" s="274" t="s">
        <v>1773</v>
      </c>
      <c r="C337" s="274" t="s">
        <v>1774</v>
      </c>
      <c r="D337" s="274" t="s">
        <v>1061</v>
      </c>
    </row>
    <row r="338" customFormat="false" ht="11.25" hidden="false" customHeight="false" outlineLevel="0" collapsed="false">
      <c r="A338" s="274" t="s">
        <v>1223</v>
      </c>
      <c r="B338" s="274" t="s">
        <v>1509</v>
      </c>
      <c r="C338" s="274" t="s">
        <v>1775</v>
      </c>
      <c r="D338" s="274" t="s">
        <v>1061</v>
      </c>
    </row>
    <row r="339" customFormat="false" ht="11.25" hidden="false" customHeight="false" outlineLevel="0" collapsed="false">
      <c r="A339" s="274" t="s">
        <v>1223</v>
      </c>
      <c r="B339" s="274" t="s">
        <v>1776</v>
      </c>
      <c r="C339" s="274" t="s">
        <v>1777</v>
      </c>
      <c r="D339" s="274" t="s">
        <v>1061</v>
      </c>
    </row>
    <row r="340" customFormat="false" ht="11.25" hidden="false" customHeight="false" outlineLevel="0" collapsed="false">
      <c r="A340" s="274" t="s">
        <v>1223</v>
      </c>
      <c r="B340" s="274" t="s">
        <v>1778</v>
      </c>
      <c r="C340" s="274" t="s">
        <v>1779</v>
      </c>
      <c r="D340" s="274" t="s">
        <v>1061</v>
      </c>
    </row>
    <row r="341" customFormat="false" ht="11.25" hidden="false" customHeight="false" outlineLevel="0" collapsed="false">
      <c r="A341" s="274" t="s">
        <v>1223</v>
      </c>
      <c r="B341" s="274" t="s">
        <v>1223</v>
      </c>
      <c r="C341" s="274" t="s">
        <v>1780</v>
      </c>
      <c r="D341" s="274" t="s">
        <v>1057</v>
      </c>
    </row>
    <row r="342" customFormat="false" ht="11.25" hidden="false" customHeight="false" outlineLevel="0" collapsed="false">
      <c r="A342" s="274" t="s">
        <v>1223</v>
      </c>
      <c r="B342" s="274" t="s">
        <v>1781</v>
      </c>
      <c r="C342" s="274" t="s">
        <v>1782</v>
      </c>
      <c r="D342" s="274" t="s">
        <v>1137</v>
      </c>
    </row>
    <row r="343" customFormat="false" ht="11.25" hidden="false" customHeight="false" outlineLevel="0" collapsed="false">
      <c r="A343" s="274" t="s">
        <v>1223</v>
      </c>
      <c r="B343" s="274" t="s">
        <v>1783</v>
      </c>
      <c r="C343" s="274" t="s">
        <v>1784</v>
      </c>
      <c r="D343" s="274" t="s">
        <v>1061</v>
      </c>
    </row>
    <row r="344" customFormat="false" ht="11.25" hidden="false" customHeight="false" outlineLevel="0" collapsed="false">
      <c r="A344" s="274" t="s">
        <v>1223</v>
      </c>
      <c r="B344" s="274" t="s">
        <v>1785</v>
      </c>
      <c r="C344" s="274" t="s">
        <v>1786</v>
      </c>
      <c r="D344" s="274" t="s">
        <v>1061</v>
      </c>
    </row>
    <row r="345" customFormat="false" ht="11.25" hidden="false" customHeight="false" outlineLevel="0" collapsed="false">
      <c r="A345" s="274" t="s">
        <v>1227</v>
      </c>
      <c r="B345" s="274" t="s">
        <v>1787</v>
      </c>
      <c r="C345" s="274" t="s">
        <v>1788</v>
      </c>
      <c r="D345" s="274" t="s">
        <v>1061</v>
      </c>
    </row>
    <row r="346" customFormat="false" ht="11.25" hidden="false" customHeight="false" outlineLevel="0" collapsed="false">
      <c r="A346" s="274" t="s">
        <v>1227</v>
      </c>
      <c r="B346" s="274" t="s">
        <v>1789</v>
      </c>
      <c r="C346" s="274" t="s">
        <v>1790</v>
      </c>
      <c r="D346" s="274" t="s">
        <v>1061</v>
      </c>
    </row>
    <row r="347" customFormat="false" ht="11.25" hidden="false" customHeight="false" outlineLevel="0" collapsed="false">
      <c r="A347" s="274" t="s">
        <v>1227</v>
      </c>
      <c r="B347" s="274" t="s">
        <v>1442</v>
      </c>
      <c r="C347" s="274" t="s">
        <v>1791</v>
      </c>
      <c r="D347" s="274" t="s">
        <v>1061</v>
      </c>
    </row>
    <row r="348" customFormat="false" ht="11.25" hidden="false" customHeight="false" outlineLevel="0" collapsed="false">
      <c r="A348" s="274" t="s">
        <v>1227</v>
      </c>
      <c r="B348" s="274" t="s">
        <v>1490</v>
      </c>
      <c r="C348" s="274" t="s">
        <v>1792</v>
      </c>
      <c r="D348" s="274" t="s">
        <v>1061</v>
      </c>
    </row>
    <row r="349" customFormat="false" ht="11.25" hidden="false" customHeight="false" outlineLevel="0" collapsed="false">
      <c r="A349" s="274" t="s">
        <v>1227</v>
      </c>
      <c r="B349" s="274" t="s">
        <v>1793</v>
      </c>
      <c r="C349" s="274" t="s">
        <v>1794</v>
      </c>
      <c r="D349" s="274" t="s">
        <v>1061</v>
      </c>
    </row>
    <row r="350" customFormat="false" ht="11.25" hidden="false" customHeight="false" outlineLevel="0" collapsed="false">
      <c r="A350" s="274" t="s">
        <v>1227</v>
      </c>
      <c r="B350" s="274" t="s">
        <v>1795</v>
      </c>
      <c r="C350" s="274" t="s">
        <v>1796</v>
      </c>
      <c r="D350" s="274" t="s">
        <v>1061</v>
      </c>
    </row>
    <row r="351" customFormat="false" ht="11.25" hidden="false" customHeight="false" outlineLevel="0" collapsed="false">
      <c r="A351" s="274" t="s">
        <v>1227</v>
      </c>
      <c r="B351" s="274" t="s">
        <v>1492</v>
      </c>
      <c r="C351" s="274" t="s">
        <v>1797</v>
      </c>
      <c r="D351" s="274" t="s">
        <v>1061</v>
      </c>
    </row>
    <row r="352" customFormat="false" ht="11.25" hidden="false" customHeight="false" outlineLevel="0" collapsed="false">
      <c r="A352" s="274" t="s">
        <v>1227</v>
      </c>
      <c r="B352" s="274" t="s">
        <v>1798</v>
      </c>
      <c r="C352" s="274" t="s">
        <v>1799</v>
      </c>
      <c r="D352" s="274" t="s">
        <v>1061</v>
      </c>
    </row>
    <row r="353" customFormat="false" ht="11.25" hidden="false" customHeight="false" outlineLevel="0" collapsed="false">
      <c r="A353" s="274" t="s">
        <v>1227</v>
      </c>
      <c r="B353" s="274" t="s">
        <v>1800</v>
      </c>
      <c r="C353" s="274" t="s">
        <v>1801</v>
      </c>
      <c r="D353" s="274" t="s">
        <v>1061</v>
      </c>
    </row>
    <row r="354" customFormat="false" ht="11.25" hidden="false" customHeight="false" outlineLevel="0" collapsed="false">
      <c r="A354" s="274" t="s">
        <v>1227</v>
      </c>
      <c r="B354" s="274" t="s">
        <v>1227</v>
      </c>
      <c r="C354" s="274" t="s">
        <v>1802</v>
      </c>
      <c r="D354" s="274" t="s">
        <v>1057</v>
      </c>
    </row>
    <row r="355" customFormat="false" ht="11.25" hidden="false" customHeight="false" outlineLevel="0" collapsed="false">
      <c r="A355" s="274" t="s">
        <v>1227</v>
      </c>
      <c r="B355" s="274" t="s">
        <v>1803</v>
      </c>
      <c r="C355" s="274" t="s">
        <v>1804</v>
      </c>
      <c r="D355" s="274" t="s">
        <v>1061</v>
      </c>
    </row>
    <row r="356" customFormat="false" ht="11.25" hidden="false" customHeight="false" outlineLevel="0" collapsed="false">
      <c r="A356" s="274" t="s">
        <v>1231</v>
      </c>
      <c r="B356" s="274" t="s">
        <v>1805</v>
      </c>
      <c r="C356" s="274" t="s">
        <v>1806</v>
      </c>
      <c r="D356" s="274" t="s">
        <v>1061</v>
      </c>
    </row>
    <row r="357" customFormat="false" ht="11.25" hidden="false" customHeight="false" outlineLevel="0" collapsed="false">
      <c r="A357" s="274" t="s">
        <v>1231</v>
      </c>
      <c r="B357" s="274" t="s">
        <v>1807</v>
      </c>
      <c r="C357" s="274" t="s">
        <v>1808</v>
      </c>
      <c r="D357" s="274" t="s">
        <v>1061</v>
      </c>
    </row>
    <row r="358" customFormat="false" ht="11.25" hidden="false" customHeight="false" outlineLevel="0" collapsed="false">
      <c r="A358" s="274" t="s">
        <v>1231</v>
      </c>
      <c r="B358" s="274" t="s">
        <v>1809</v>
      </c>
      <c r="C358" s="274" t="s">
        <v>1810</v>
      </c>
      <c r="D358" s="274" t="s">
        <v>1061</v>
      </c>
    </row>
    <row r="359" customFormat="false" ht="11.25" hidden="false" customHeight="false" outlineLevel="0" collapsed="false">
      <c r="A359" s="274" t="s">
        <v>1231</v>
      </c>
      <c r="B359" s="274" t="s">
        <v>1589</v>
      </c>
      <c r="C359" s="274" t="s">
        <v>1811</v>
      </c>
      <c r="D359" s="274" t="s">
        <v>1061</v>
      </c>
    </row>
    <row r="360" customFormat="false" ht="11.25" hidden="false" customHeight="false" outlineLevel="0" collapsed="false">
      <c r="A360" s="274" t="s">
        <v>1231</v>
      </c>
      <c r="B360" s="274" t="s">
        <v>1429</v>
      </c>
      <c r="C360" s="274" t="s">
        <v>1812</v>
      </c>
      <c r="D360" s="274" t="s">
        <v>1061</v>
      </c>
    </row>
    <row r="361" customFormat="false" ht="11.25" hidden="false" customHeight="false" outlineLevel="0" collapsed="false">
      <c r="A361" s="274" t="s">
        <v>1231</v>
      </c>
      <c r="B361" s="274" t="s">
        <v>1231</v>
      </c>
      <c r="C361" s="274" t="s">
        <v>1813</v>
      </c>
      <c r="D361" s="274" t="s">
        <v>1057</v>
      </c>
    </row>
    <row r="362" customFormat="false" ht="11.25" hidden="false" customHeight="false" outlineLevel="0" collapsed="false">
      <c r="A362" s="274" t="s">
        <v>1231</v>
      </c>
      <c r="B362" s="274" t="s">
        <v>1814</v>
      </c>
      <c r="C362" s="274" t="s">
        <v>1815</v>
      </c>
      <c r="D362" s="274" t="s">
        <v>1061</v>
      </c>
    </row>
    <row r="363" customFormat="false" ht="11.25" hidden="false" customHeight="false" outlineLevel="0" collapsed="false">
      <c r="A363" s="274" t="s">
        <v>1235</v>
      </c>
      <c r="B363" s="274" t="s">
        <v>1767</v>
      </c>
      <c r="C363" s="274" t="s">
        <v>1816</v>
      </c>
      <c r="D363" s="274" t="s">
        <v>1061</v>
      </c>
    </row>
    <row r="364" customFormat="false" ht="11.25" hidden="false" customHeight="false" outlineLevel="0" collapsed="false">
      <c r="A364" s="274" t="s">
        <v>1235</v>
      </c>
      <c r="B364" s="274" t="s">
        <v>1817</v>
      </c>
      <c r="C364" s="274" t="s">
        <v>1818</v>
      </c>
      <c r="D364" s="274" t="s">
        <v>1061</v>
      </c>
    </row>
    <row r="365" customFormat="false" ht="11.25" hidden="false" customHeight="false" outlineLevel="0" collapsed="false">
      <c r="A365" s="274" t="s">
        <v>1235</v>
      </c>
      <c r="B365" s="274" t="s">
        <v>1576</v>
      </c>
      <c r="C365" s="274" t="s">
        <v>1819</v>
      </c>
      <c r="D365" s="274" t="s">
        <v>1061</v>
      </c>
    </row>
    <row r="366" customFormat="false" ht="11.25" hidden="false" customHeight="false" outlineLevel="0" collapsed="false">
      <c r="A366" s="274" t="s">
        <v>1235</v>
      </c>
      <c r="B366" s="274" t="s">
        <v>1820</v>
      </c>
      <c r="C366" s="274" t="s">
        <v>1821</v>
      </c>
      <c r="D366" s="274" t="s">
        <v>1061</v>
      </c>
    </row>
    <row r="367" customFormat="false" ht="11.25" hidden="false" customHeight="false" outlineLevel="0" collapsed="false">
      <c r="A367" s="274" t="s">
        <v>1235</v>
      </c>
      <c r="B367" s="274" t="s">
        <v>1822</v>
      </c>
      <c r="C367" s="274" t="s">
        <v>1823</v>
      </c>
      <c r="D367" s="274" t="s">
        <v>1061</v>
      </c>
    </row>
    <row r="368" customFormat="false" ht="11.25" hidden="false" customHeight="false" outlineLevel="0" collapsed="false">
      <c r="A368" s="274" t="s">
        <v>1235</v>
      </c>
      <c r="B368" s="274" t="s">
        <v>1199</v>
      </c>
      <c r="C368" s="274" t="s">
        <v>1824</v>
      </c>
      <c r="D368" s="274" t="s">
        <v>1061</v>
      </c>
    </row>
    <row r="369" customFormat="false" ht="11.25" hidden="false" customHeight="false" outlineLevel="0" collapsed="false">
      <c r="A369" s="274" t="s">
        <v>1235</v>
      </c>
      <c r="B369" s="274" t="s">
        <v>1825</v>
      </c>
      <c r="C369" s="274" t="s">
        <v>1826</v>
      </c>
      <c r="D369" s="274" t="s">
        <v>1061</v>
      </c>
    </row>
    <row r="370" customFormat="false" ht="11.25" hidden="false" customHeight="false" outlineLevel="0" collapsed="false">
      <c r="A370" s="274" t="s">
        <v>1235</v>
      </c>
      <c r="B370" s="274" t="s">
        <v>1827</v>
      </c>
      <c r="C370" s="274" t="s">
        <v>1828</v>
      </c>
      <c r="D370" s="274" t="s">
        <v>1061</v>
      </c>
    </row>
    <row r="371" customFormat="false" ht="11.25" hidden="false" customHeight="false" outlineLevel="0" collapsed="false">
      <c r="A371" s="274" t="s">
        <v>1235</v>
      </c>
      <c r="B371" s="274" t="s">
        <v>1235</v>
      </c>
      <c r="C371" s="274" t="s">
        <v>1829</v>
      </c>
      <c r="D371" s="274" t="s">
        <v>1057</v>
      </c>
    </row>
    <row r="372" customFormat="false" ht="11.25" hidden="false" customHeight="false" outlineLevel="0" collapsed="false">
      <c r="A372" s="274" t="s">
        <v>1235</v>
      </c>
      <c r="B372" s="274" t="s">
        <v>1830</v>
      </c>
      <c r="C372" s="274" t="s">
        <v>1831</v>
      </c>
      <c r="D372" s="274" t="s">
        <v>1137</v>
      </c>
    </row>
    <row r="373" customFormat="false" ht="11.25" hidden="false" customHeight="false" outlineLevel="0" collapsed="false">
      <c r="A373" s="274" t="s">
        <v>1235</v>
      </c>
      <c r="B373" s="274" t="s">
        <v>1832</v>
      </c>
      <c r="C373" s="274" t="s">
        <v>1833</v>
      </c>
      <c r="D373" s="274" t="s">
        <v>1061</v>
      </c>
    </row>
    <row r="374" customFormat="false" ht="11.25" hidden="false" customHeight="false" outlineLevel="0" collapsed="false">
      <c r="A374" s="274" t="s">
        <v>1235</v>
      </c>
      <c r="B374" s="274" t="s">
        <v>1834</v>
      </c>
      <c r="C374" s="274" t="s">
        <v>1835</v>
      </c>
      <c r="D374" s="274" t="s">
        <v>1061</v>
      </c>
    </row>
    <row r="375" customFormat="false" ht="11.25" hidden="false" customHeight="false" outlineLevel="0" collapsed="false">
      <c r="A375" s="274" t="s">
        <v>1239</v>
      </c>
      <c r="B375" s="274" t="s">
        <v>1836</v>
      </c>
      <c r="C375" s="274" t="s">
        <v>1837</v>
      </c>
      <c r="D375" s="274" t="s">
        <v>1061</v>
      </c>
    </row>
    <row r="376" customFormat="false" ht="11.25" hidden="false" customHeight="false" outlineLevel="0" collapsed="false">
      <c r="A376" s="274" t="s">
        <v>1239</v>
      </c>
      <c r="B376" s="274" t="s">
        <v>1838</v>
      </c>
      <c r="C376" s="274" t="s">
        <v>1839</v>
      </c>
      <c r="D376" s="274" t="s">
        <v>1061</v>
      </c>
    </row>
    <row r="377" customFormat="false" ht="11.25" hidden="false" customHeight="false" outlineLevel="0" collapsed="false">
      <c r="A377" s="274" t="s">
        <v>1239</v>
      </c>
      <c r="B377" s="274" t="s">
        <v>1840</v>
      </c>
      <c r="C377" s="274" t="s">
        <v>1841</v>
      </c>
      <c r="D377" s="274" t="s">
        <v>1061</v>
      </c>
    </row>
    <row r="378" customFormat="false" ht="11.25" hidden="false" customHeight="false" outlineLevel="0" collapsed="false">
      <c r="A378" s="274" t="s">
        <v>1239</v>
      </c>
      <c r="B378" s="274" t="s">
        <v>1842</v>
      </c>
      <c r="C378" s="274" t="s">
        <v>1843</v>
      </c>
      <c r="D378" s="274" t="s">
        <v>1061</v>
      </c>
    </row>
    <row r="379" customFormat="false" ht="11.25" hidden="false" customHeight="false" outlineLevel="0" collapsed="false">
      <c r="A379" s="274" t="s">
        <v>1239</v>
      </c>
      <c r="B379" s="274" t="s">
        <v>1844</v>
      </c>
      <c r="C379" s="274" t="s">
        <v>1845</v>
      </c>
      <c r="D379" s="274" t="s">
        <v>1061</v>
      </c>
    </row>
    <row r="380" customFormat="false" ht="11.25" hidden="false" customHeight="false" outlineLevel="0" collapsed="false">
      <c r="A380" s="274" t="s">
        <v>1239</v>
      </c>
      <c r="B380" s="274" t="s">
        <v>1846</v>
      </c>
      <c r="C380" s="274" t="s">
        <v>1847</v>
      </c>
      <c r="D380" s="274" t="s">
        <v>1061</v>
      </c>
    </row>
    <row r="381" customFormat="false" ht="11.25" hidden="false" customHeight="false" outlineLevel="0" collapsed="false">
      <c r="A381" s="274" t="s">
        <v>1239</v>
      </c>
      <c r="B381" s="274" t="s">
        <v>1848</v>
      </c>
      <c r="C381" s="274" t="s">
        <v>1849</v>
      </c>
      <c r="D381" s="274" t="s">
        <v>1061</v>
      </c>
    </row>
    <row r="382" customFormat="false" ht="11.25" hidden="false" customHeight="false" outlineLevel="0" collapsed="false">
      <c r="A382" s="274" t="s">
        <v>1239</v>
      </c>
      <c r="B382" s="274" t="s">
        <v>1239</v>
      </c>
      <c r="C382" s="274" t="s">
        <v>1850</v>
      </c>
      <c r="D382" s="274" t="s">
        <v>1057</v>
      </c>
    </row>
    <row r="383" customFormat="false" ht="11.25" hidden="false" customHeight="false" outlineLevel="0" collapsed="false">
      <c r="A383" s="274" t="s">
        <v>1239</v>
      </c>
      <c r="B383" s="274" t="s">
        <v>1851</v>
      </c>
      <c r="C383" s="274" t="s">
        <v>1852</v>
      </c>
      <c r="D383" s="274" t="s">
        <v>1137</v>
      </c>
    </row>
    <row r="384" customFormat="false" ht="11.25" hidden="false" customHeight="false" outlineLevel="0" collapsed="false">
      <c r="A384" s="274" t="s">
        <v>1239</v>
      </c>
      <c r="B384" s="274" t="s">
        <v>1853</v>
      </c>
      <c r="C384" s="274" t="s">
        <v>1854</v>
      </c>
      <c r="D384" s="274" t="s">
        <v>1061</v>
      </c>
    </row>
    <row r="385" customFormat="false" ht="11.25" hidden="false" customHeight="false" outlineLevel="0" collapsed="false">
      <c r="A385" s="274" t="s">
        <v>1239</v>
      </c>
      <c r="B385" s="274" t="s">
        <v>1855</v>
      </c>
      <c r="C385" s="274" t="s">
        <v>1856</v>
      </c>
      <c r="D385" s="274" t="s">
        <v>1061</v>
      </c>
    </row>
    <row r="386" customFormat="false" ht="11.25" hidden="false" customHeight="false" outlineLevel="0" collapsed="false">
      <c r="A386" s="274" t="s">
        <v>1243</v>
      </c>
      <c r="B386" s="274" t="s">
        <v>1857</v>
      </c>
      <c r="C386" s="274" t="s">
        <v>1858</v>
      </c>
      <c r="D386" s="274" t="s">
        <v>1061</v>
      </c>
    </row>
    <row r="387" customFormat="false" ht="11.25" hidden="false" customHeight="false" outlineLevel="0" collapsed="false">
      <c r="A387" s="274" t="s">
        <v>1243</v>
      </c>
      <c r="B387" s="274" t="s">
        <v>1243</v>
      </c>
      <c r="C387" s="274" t="s">
        <v>1859</v>
      </c>
      <c r="D387" s="274" t="s">
        <v>1057</v>
      </c>
    </row>
    <row r="388" customFormat="false" ht="11.25" hidden="false" customHeight="false" outlineLevel="0" collapsed="false">
      <c r="A388" s="274" t="s">
        <v>1243</v>
      </c>
      <c r="B388" s="274" t="s">
        <v>1860</v>
      </c>
      <c r="C388" s="274" t="s">
        <v>1861</v>
      </c>
      <c r="D388" s="274" t="s">
        <v>1061</v>
      </c>
    </row>
    <row r="389" customFormat="false" ht="11.25" hidden="false" customHeight="false" outlineLevel="0" collapsed="false">
      <c r="A389" s="274" t="s">
        <v>1243</v>
      </c>
      <c r="B389" s="274" t="s">
        <v>1862</v>
      </c>
      <c r="C389" s="274" t="s">
        <v>1863</v>
      </c>
      <c r="D389" s="274" t="s">
        <v>1061</v>
      </c>
    </row>
    <row r="390" customFormat="false" ht="11.25" hidden="false" customHeight="false" outlineLevel="0" collapsed="false">
      <c r="A390" s="274" t="s">
        <v>1247</v>
      </c>
      <c r="B390" s="274" t="s">
        <v>1864</v>
      </c>
      <c r="C390" s="274" t="s">
        <v>1865</v>
      </c>
      <c r="D390" s="274" t="s">
        <v>1061</v>
      </c>
    </row>
    <row r="391" customFormat="false" ht="11.25" hidden="false" customHeight="false" outlineLevel="0" collapsed="false">
      <c r="A391" s="274" t="s">
        <v>1247</v>
      </c>
      <c r="B391" s="274" t="s">
        <v>1866</v>
      </c>
      <c r="C391" s="274" t="s">
        <v>1867</v>
      </c>
      <c r="D391" s="274" t="s">
        <v>1061</v>
      </c>
    </row>
    <row r="392" customFormat="false" ht="11.25" hidden="false" customHeight="false" outlineLevel="0" collapsed="false">
      <c r="A392" s="274" t="s">
        <v>1247</v>
      </c>
      <c r="B392" s="274" t="s">
        <v>1868</v>
      </c>
      <c r="C392" s="274" t="s">
        <v>1869</v>
      </c>
      <c r="D392" s="274" t="s">
        <v>1061</v>
      </c>
    </row>
    <row r="393" customFormat="false" ht="11.25" hidden="false" customHeight="false" outlineLevel="0" collapsed="false">
      <c r="A393" s="274" t="s">
        <v>1247</v>
      </c>
      <c r="B393" s="274" t="s">
        <v>1870</v>
      </c>
      <c r="C393" s="274" t="s">
        <v>1871</v>
      </c>
      <c r="D393" s="274" t="s">
        <v>1061</v>
      </c>
    </row>
    <row r="394" customFormat="false" ht="11.25" hidden="false" customHeight="false" outlineLevel="0" collapsed="false">
      <c r="A394" s="274" t="s">
        <v>1247</v>
      </c>
      <c r="B394" s="274" t="s">
        <v>1872</v>
      </c>
      <c r="C394" s="274" t="s">
        <v>1873</v>
      </c>
      <c r="D394" s="274" t="s">
        <v>1061</v>
      </c>
    </row>
    <row r="395" customFormat="false" ht="11.25" hidden="false" customHeight="false" outlineLevel="0" collapsed="false">
      <c r="A395" s="274" t="s">
        <v>1247</v>
      </c>
      <c r="B395" s="274" t="s">
        <v>1874</v>
      </c>
      <c r="C395" s="274" t="s">
        <v>1875</v>
      </c>
      <c r="D395" s="274" t="s">
        <v>1061</v>
      </c>
    </row>
    <row r="396" customFormat="false" ht="11.25" hidden="false" customHeight="false" outlineLevel="0" collapsed="false">
      <c r="A396" s="274" t="s">
        <v>1247</v>
      </c>
      <c r="B396" s="274" t="s">
        <v>1469</v>
      </c>
      <c r="C396" s="274" t="s">
        <v>1876</v>
      </c>
      <c r="D396" s="274" t="s">
        <v>1061</v>
      </c>
    </row>
    <row r="397" customFormat="false" ht="11.25" hidden="false" customHeight="false" outlineLevel="0" collapsed="false">
      <c r="A397" s="274" t="s">
        <v>1247</v>
      </c>
      <c r="B397" s="274" t="s">
        <v>1877</v>
      </c>
      <c r="C397" s="274" t="s">
        <v>1878</v>
      </c>
      <c r="D397" s="274" t="s">
        <v>1061</v>
      </c>
    </row>
    <row r="398" customFormat="false" ht="11.25" hidden="false" customHeight="false" outlineLevel="0" collapsed="false">
      <c r="A398" s="274" t="s">
        <v>1247</v>
      </c>
      <c r="B398" s="274" t="s">
        <v>1879</v>
      </c>
      <c r="C398" s="274" t="s">
        <v>1880</v>
      </c>
      <c r="D398" s="274" t="s">
        <v>1061</v>
      </c>
    </row>
    <row r="399" customFormat="false" ht="11.25" hidden="false" customHeight="false" outlineLevel="0" collapsed="false">
      <c r="A399" s="274" t="s">
        <v>1247</v>
      </c>
      <c r="B399" s="274" t="s">
        <v>1247</v>
      </c>
      <c r="C399" s="274" t="s">
        <v>1881</v>
      </c>
      <c r="D399" s="274" t="s">
        <v>1057</v>
      </c>
    </row>
    <row r="400" customFormat="false" ht="11.25" hidden="false" customHeight="false" outlineLevel="0" collapsed="false">
      <c r="A400" s="274" t="s">
        <v>1247</v>
      </c>
      <c r="B400" s="274" t="s">
        <v>1882</v>
      </c>
      <c r="C400" s="274" t="s">
        <v>1883</v>
      </c>
      <c r="D400" s="274" t="s">
        <v>1061</v>
      </c>
    </row>
    <row r="401" customFormat="false" ht="11.25" hidden="false" customHeight="false" outlineLevel="0" collapsed="false">
      <c r="A401" s="274" t="s">
        <v>1251</v>
      </c>
      <c r="B401" s="274" t="s">
        <v>1884</v>
      </c>
      <c r="C401" s="274" t="s">
        <v>1885</v>
      </c>
      <c r="D401" s="274" t="s">
        <v>1061</v>
      </c>
    </row>
    <row r="402" customFormat="false" ht="11.25" hidden="false" customHeight="false" outlineLevel="0" collapsed="false">
      <c r="A402" s="274" t="s">
        <v>1251</v>
      </c>
      <c r="B402" s="274" t="s">
        <v>1886</v>
      </c>
      <c r="C402" s="274" t="s">
        <v>1887</v>
      </c>
      <c r="D402" s="274" t="s">
        <v>1061</v>
      </c>
    </row>
    <row r="403" customFormat="false" ht="11.25" hidden="false" customHeight="false" outlineLevel="0" collapsed="false">
      <c r="A403" s="274" t="s">
        <v>1251</v>
      </c>
      <c r="B403" s="274" t="s">
        <v>1888</v>
      </c>
      <c r="C403" s="274" t="s">
        <v>1889</v>
      </c>
      <c r="D403" s="274" t="s">
        <v>1061</v>
      </c>
    </row>
    <row r="404" customFormat="false" ht="11.25" hidden="false" customHeight="false" outlineLevel="0" collapsed="false">
      <c r="A404" s="274" t="s">
        <v>1251</v>
      </c>
      <c r="B404" s="274" t="s">
        <v>1890</v>
      </c>
      <c r="C404" s="274" t="s">
        <v>1891</v>
      </c>
      <c r="D404" s="274" t="s">
        <v>1061</v>
      </c>
    </row>
    <row r="405" customFormat="false" ht="11.25" hidden="false" customHeight="false" outlineLevel="0" collapsed="false">
      <c r="A405" s="274" t="s">
        <v>1251</v>
      </c>
      <c r="B405" s="274" t="s">
        <v>1892</v>
      </c>
      <c r="C405" s="274" t="s">
        <v>1893</v>
      </c>
      <c r="D405" s="274" t="s">
        <v>1061</v>
      </c>
    </row>
    <row r="406" customFormat="false" ht="11.25" hidden="false" customHeight="false" outlineLevel="0" collapsed="false">
      <c r="A406" s="274" t="s">
        <v>1251</v>
      </c>
      <c r="B406" s="274" t="s">
        <v>1894</v>
      </c>
      <c r="C406" s="274" t="s">
        <v>1895</v>
      </c>
      <c r="D406" s="274" t="s">
        <v>1061</v>
      </c>
    </row>
    <row r="407" customFormat="false" ht="11.25" hidden="false" customHeight="false" outlineLevel="0" collapsed="false">
      <c r="A407" s="274" t="s">
        <v>1251</v>
      </c>
      <c r="B407" s="274" t="s">
        <v>1532</v>
      </c>
      <c r="C407" s="274" t="s">
        <v>1896</v>
      </c>
      <c r="D407" s="274" t="s">
        <v>1061</v>
      </c>
    </row>
    <row r="408" customFormat="false" ht="11.25" hidden="false" customHeight="false" outlineLevel="0" collapsed="false">
      <c r="A408" s="274" t="s">
        <v>1251</v>
      </c>
      <c r="B408" s="274" t="s">
        <v>1897</v>
      </c>
      <c r="C408" s="274" t="s">
        <v>1898</v>
      </c>
      <c r="D408" s="274" t="s">
        <v>1061</v>
      </c>
    </row>
    <row r="409" customFormat="false" ht="11.25" hidden="false" customHeight="false" outlineLevel="0" collapsed="false">
      <c r="A409" s="274" t="s">
        <v>1251</v>
      </c>
      <c r="B409" s="274" t="s">
        <v>1783</v>
      </c>
      <c r="C409" s="274" t="s">
        <v>1899</v>
      </c>
      <c r="D409" s="274" t="s">
        <v>1061</v>
      </c>
    </row>
    <row r="410" customFormat="false" ht="11.25" hidden="false" customHeight="false" outlineLevel="0" collapsed="false">
      <c r="A410" s="274" t="s">
        <v>1251</v>
      </c>
      <c r="B410" s="274" t="s">
        <v>1251</v>
      </c>
      <c r="C410" s="274" t="s">
        <v>1900</v>
      </c>
      <c r="D410" s="274" t="s">
        <v>1057</v>
      </c>
    </row>
    <row r="411" customFormat="false" ht="11.25" hidden="false" customHeight="false" outlineLevel="0" collapsed="false">
      <c r="A411" s="274" t="s">
        <v>1251</v>
      </c>
      <c r="B411" s="274" t="s">
        <v>1901</v>
      </c>
      <c r="C411" s="274" t="s">
        <v>1902</v>
      </c>
      <c r="D411" s="274" t="s">
        <v>1061</v>
      </c>
    </row>
    <row r="412" customFormat="false" ht="11.25" hidden="false" customHeight="false" outlineLevel="0" collapsed="false">
      <c r="A412" s="274" t="s">
        <v>1251</v>
      </c>
      <c r="B412" s="274" t="s">
        <v>1903</v>
      </c>
      <c r="C412" s="274" t="s">
        <v>1904</v>
      </c>
      <c r="D412" s="274" t="s">
        <v>1061</v>
      </c>
    </row>
    <row r="413" customFormat="false" ht="11.25" hidden="false" customHeight="false" outlineLevel="0" collapsed="false">
      <c r="A413" s="274" t="s">
        <v>1254</v>
      </c>
      <c r="B413" s="274" t="s">
        <v>1905</v>
      </c>
      <c r="C413" s="274" t="s">
        <v>1906</v>
      </c>
      <c r="D413" s="274" t="s">
        <v>1061</v>
      </c>
    </row>
    <row r="414" customFormat="false" ht="11.25" hidden="false" customHeight="false" outlineLevel="0" collapsed="false">
      <c r="A414" s="274" t="s">
        <v>1254</v>
      </c>
      <c r="B414" s="274" t="s">
        <v>1907</v>
      </c>
      <c r="C414" s="274" t="s">
        <v>1908</v>
      </c>
      <c r="D414" s="274" t="s">
        <v>1061</v>
      </c>
    </row>
    <row r="415" customFormat="false" ht="11.25" hidden="false" customHeight="false" outlineLevel="0" collapsed="false">
      <c r="A415" s="274" t="s">
        <v>1254</v>
      </c>
      <c r="B415" s="274" t="s">
        <v>1652</v>
      </c>
      <c r="C415" s="274" t="s">
        <v>1909</v>
      </c>
      <c r="D415" s="274" t="s">
        <v>1061</v>
      </c>
    </row>
    <row r="416" customFormat="false" ht="11.25" hidden="false" customHeight="false" outlineLevel="0" collapsed="false">
      <c r="A416" s="274" t="s">
        <v>1254</v>
      </c>
      <c r="B416" s="274" t="s">
        <v>1910</v>
      </c>
      <c r="C416" s="274" t="s">
        <v>1911</v>
      </c>
      <c r="D416" s="274" t="s">
        <v>1061</v>
      </c>
    </row>
    <row r="417" customFormat="false" ht="11.25" hidden="false" customHeight="false" outlineLevel="0" collapsed="false">
      <c r="A417" s="274" t="s">
        <v>1254</v>
      </c>
      <c r="B417" s="274" t="s">
        <v>1912</v>
      </c>
      <c r="C417" s="274" t="s">
        <v>1913</v>
      </c>
      <c r="D417" s="274" t="s">
        <v>1061</v>
      </c>
    </row>
    <row r="418" customFormat="false" ht="11.25" hidden="false" customHeight="false" outlineLevel="0" collapsed="false">
      <c r="A418" s="274" t="s">
        <v>1254</v>
      </c>
      <c r="B418" s="274" t="s">
        <v>1914</v>
      </c>
      <c r="C418" s="274" t="s">
        <v>1915</v>
      </c>
      <c r="D418" s="274" t="s">
        <v>1061</v>
      </c>
    </row>
    <row r="419" customFormat="false" ht="11.25" hidden="false" customHeight="false" outlineLevel="0" collapsed="false">
      <c r="A419" s="274" t="s">
        <v>1254</v>
      </c>
      <c r="B419" s="274" t="s">
        <v>1916</v>
      </c>
      <c r="C419" s="274" t="s">
        <v>1917</v>
      </c>
      <c r="D419" s="274" t="s">
        <v>1061</v>
      </c>
    </row>
    <row r="420" customFormat="false" ht="11.25" hidden="false" customHeight="false" outlineLevel="0" collapsed="false">
      <c r="A420" s="274" t="s">
        <v>1254</v>
      </c>
      <c r="B420" s="274" t="s">
        <v>1254</v>
      </c>
      <c r="C420" s="274" t="s">
        <v>1918</v>
      </c>
      <c r="D420" s="274" t="s">
        <v>1057</v>
      </c>
    </row>
    <row r="421" customFormat="false" ht="11.25" hidden="false" customHeight="false" outlineLevel="0" collapsed="false">
      <c r="A421" s="274" t="s">
        <v>1254</v>
      </c>
      <c r="B421" s="274" t="s">
        <v>1919</v>
      </c>
      <c r="C421" s="274" t="s">
        <v>1920</v>
      </c>
      <c r="D421" s="274" t="s">
        <v>1461</v>
      </c>
    </row>
    <row r="422" customFormat="false" ht="11.25" hidden="false" customHeight="false" outlineLevel="0" collapsed="false">
      <c r="A422" s="274" t="s">
        <v>1258</v>
      </c>
      <c r="B422" s="274" t="s">
        <v>1427</v>
      </c>
      <c r="C422" s="274" t="s">
        <v>1921</v>
      </c>
      <c r="D422" s="274" t="s">
        <v>1061</v>
      </c>
    </row>
    <row r="423" customFormat="false" ht="11.25" hidden="false" customHeight="false" outlineLevel="0" collapsed="false">
      <c r="A423" s="274" t="s">
        <v>1258</v>
      </c>
      <c r="B423" s="274" t="s">
        <v>1922</v>
      </c>
      <c r="C423" s="274" t="s">
        <v>1923</v>
      </c>
      <c r="D423" s="274" t="s">
        <v>1061</v>
      </c>
    </row>
    <row r="424" customFormat="false" ht="11.25" hidden="false" customHeight="false" outlineLevel="0" collapsed="false">
      <c r="A424" s="274" t="s">
        <v>1258</v>
      </c>
      <c r="B424" s="274" t="s">
        <v>1532</v>
      </c>
      <c r="C424" s="274" t="s">
        <v>1924</v>
      </c>
      <c r="D424" s="274" t="s">
        <v>1061</v>
      </c>
    </row>
    <row r="425" customFormat="false" ht="11.25" hidden="false" customHeight="false" outlineLevel="0" collapsed="false">
      <c r="A425" s="274" t="s">
        <v>1258</v>
      </c>
      <c r="B425" s="274" t="s">
        <v>1925</v>
      </c>
      <c r="C425" s="274" t="s">
        <v>1926</v>
      </c>
      <c r="D425" s="274" t="s">
        <v>1061</v>
      </c>
    </row>
    <row r="426" customFormat="false" ht="11.25" hidden="false" customHeight="false" outlineLevel="0" collapsed="false">
      <c r="A426" s="274" t="s">
        <v>1258</v>
      </c>
      <c r="B426" s="274" t="s">
        <v>1927</v>
      </c>
      <c r="C426" s="274" t="s">
        <v>1928</v>
      </c>
      <c r="D426" s="274" t="s">
        <v>1061</v>
      </c>
    </row>
    <row r="427" customFormat="false" ht="11.25" hidden="false" customHeight="false" outlineLevel="0" collapsed="false">
      <c r="A427" s="274" t="s">
        <v>1258</v>
      </c>
      <c r="B427" s="274" t="s">
        <v>1929</v>
      </c>
      <c r="C427" s="274" t="s">
        <v>1930</v>
      </c>
      <c r="D427" s="274" t="s">
        <v>1061</v>
      </c>
    </row>
    <row r="428" customFormat="false" ht="11.25" hidden="false" customHeight="false" outlineLevel="0" collapsed="false">
      <c r="A428" s="274" t="s">
        <v>1258</v>
      </c>
      <c r="B428" s="274" t="s">
        <v>1931</v>
      </c>
      <c r="C428" s="274" t="s">
        <v>1932</v>
      </c>
      <c r="D428" s="274" t="s">
        <v>1061</v>
      </c>
    </row>
    <row r="429" customFormat="false" ht="11.25" hidden="false" customHeight="false" outlineLevel="0" collapsed="false">
      <c r="A429" s="274" t="s">
        <v>1258</v>
      </c>
      <c r="B429" s="274" t="s">
        <v>1258</v>
      </c>
      <c r="C429" s="274" t="s">
        <v>1933</v>
      </c>
      <c r="D429" s="274" t="s">
        <v>1057</v>
      </c>
    </row>
    <row r="430" customFormat="false" ht="11.25" hidden="false" customHeight="false" outlineLevel="0" collapsed="false">
      <c r="A430" s="274" t="s">
        <v>1258</v>
      </c>
      <c r="B430" s="274" t="s">
        <v>1934</v>
      </c>
      <c r="C430" s="274" t="s">
        <v>1935</v>
      </c>
      <c r="D430" s="274" t="s">
        <v>1061</v>
      </c>
    </row>
    <row r="431" customFormat="false" ht="11.25" hidden="false" customHeight="false" outlineLevel="0" collapsed="false">
      <c r="A431" s="274" t="s">
        <v>1258</v>
      </c>
      <c r="B431" s="274" t="s">
        <v>1834</v>
      </c>
      <c r="C431" s="274" t="s">
        <v>1936</v>
      </c>
      <c r="D431" s="274" t="s">
        <v>1061</v>
      </c>
    </row>
    <row r="432" customFormat="false" ht="11.25" hidden="false" customHeight="false" outlineLevel="0" collapsed="false">
      <c r="A432" s="274" t="s">
        <v>1262</v>
      </c>
      <c r="B432" s="274" t="s">
        <v>1442</v>
      </c>
      <c r="C432" s="274" t="s">
        <v>1937</v>
      </c>
      <c r="D432" s="274" t="s">
        <v>1061</v>
      </c>
    </row>
    <row r="433" customFormat="false" ht="11.25" hidden="false" customHeight="false" outlineLevel="0" collapsed="false">
      <c r="A433" s="274" t="s">
        <v>1262</v>
      </c>
      <c r="B433" s="274" t="s">
        <v>1938</v>
      </c>
      <c r="C433" s="274" t="s">
        <v>1939</v>
      </c>
      <c r="D433" s="274" t="s">
        <v>1061</v>
      </c>
    </row>
    <row r="434" customFormat="false" ht="11.25" hidden="false" customHeight="false" outlineLevel="0" collapsed="false">
      <c r="A434" s="274" t="s">
        <v>1262</v>
      </c>
      <c r="B434" s="274" t="s">
        <v>1940</v>
      </c>
      <c r="C434" s="274" t="s">
        <v>1941</v>
      </c>
      <c r="D434" s="274" t="s">
        <v>1061</v>
      </c>
    </row>
    <row r="435" customFormat="false" ht="11.25" hidden="false" customHeight="false" outlineLevel="0" collapsed="false">
      <c r="A435" s="274" t="s">
        <v>1262</v>
      </c>
      <c r="B435" s="274" t="s">
        <v>1942</v>
      </c>
      <c r="C435" s="274" t="s">
        <v>1943</v>
      </c>
      <c r="D435" s="274" t="s">
        <v>1061</v>
      </c>
    </row>
    <row r="436" customFormat="false" ht="11.25" hidden="false" customHeight="false" outlineLevel="0" collapsed="false">
      <c r="A436" s="274" t="s">
        <v>1262</v>
      </c>
      <c r="B436" s="274" t="s">
        <v>1944</v>
      </c>
      <c r="C436" s="274" t="s">
        <v>1945</v>
      </c>
      <c r="D436" s="274" t="s">
        <v>1061</v>
      </c>
    </row>
    <row r="437" customFormat="false" ht="11.25" hidden="false" customHeight="false" outlineLevel="0" collapsed="false">
      <c r="A437" s="274" t="s">
        <v>1262</v>
      </c>
      <c r="B437" s="274" t="s">
        <v>1946</v>
      </c>
      <c r="C437" s="274" t="s">
        <v>1947</v>
      </c>
      <c r="D437" s="274" t="s">
        <v>1061</v>
      </c>
    </row>
    <row r="438" customFormat="false" ht="11.25" hidden="false" customHeight="false" outlineLevel="0" collapsed="false">
      <c r="A438" s="274" t="s">
        <v>1262</v>
      </c>
      <c r="B438" s="274" t="s">
        <v>1262</v>
      </c>
      <c r="C438" s="274" t="s">
        <v>1948</v>
      </c>
      <c r="D438" s="274" t="s">
        <v>1057</v>
      </c>
    </row>
    <row r="439" customFormat="false" ht="11.25" hidden="false" customHeight="false" outlineLevel="0" collapsed="false">
      <c r="A439" s="274" t="s">
        <v>1262</v>
      </c>
      <c r="B439" s="274" t="s">
        <v>1949</v>
      </c>
      <c r="C439" s="274" t="s">
        <v>1950</v>
      </c>
      <c r="D439" s="274" t="s">
        <v>1137</v>
      </c>
    </row>
    <row r="440" customFormat="false" ht="11.25" hidden="false" customHeight="false" outlineLevel="0" collapsed="false">
      <c r="A440" s="274" t="s">
        <v>1266</v>
      </c>
      <c r="B440" s="274" t="s">
        <v>1951</v>
      </c>
      <c r="C440" s="274" t="s">
        <v>1952</v>
      </c>
      <c r="D440" s="274" t="s">
        <v>1061</v>
      </c>
    </row>
    <row r="441" customFormat="false" ht="11.25" hidden="false" customHeight="false" outlineLevel="0" collapsed="false">
      <c r="A441" s="274" t="s">
        <v>1266</v>
      </c>
      <c r="B441" s="274" t="s">
        <v>1402</v>
      </c>
      <c r="C441" s="274" t="s">
        <v>1953</v>
      </c>
      <c r="D441" s="274" t="s">
        <v>1061</v>
      </c>
    </row>
    <row r="442" customFormat="false" ht="11.25" hidden="false" customHeight="false" outlineLevel="0" collapsed="false">
      <c r="A442" s="274" t="s">
        <v>1266</v>
      </c>
      <c r="B442" s="274" t="s">
        <v>1954</v>
      </c>
      <c r="C442" s="274" t="s">
        <v>1955</v>
      </c>
      <c r="D442" s="274" t="s">
        <v>1061</v>
      </c>
    </row>
    <row r="443" customFormat="false" ht="11.25" hidden="false" customHeight="false" outlineLevel="0" collapsed="false">
      <c r="A443" s="274" t="s">
        <v>1266</v>
      </c>
      <c r="B443" s="274" t="s">
        <v>1429</v>
      </c>
      <c r="C443" s="274" t="s">
        <v>1956</v>
      </c>
      <c r="D443" s="274" t="s">
        <v>1061</v>
      </c>
    </row>
    <row r="444" customFormat="false" ht="11.25" hidden="false" customHeight="false" outlineLevel="0" collapsed="false">
      <c r="A444" s="274" t="s">
        <v>1266</v>
      </c>
      <c r="B444" s="274" t="s">
        <v>1957</v>
      </c>
      <c r="C444" s="274" t="s">
        <v>1958</v>
      </c>
      <c r="D444" s="274" t="s">
        <v>1061</v>
      </c>
    </row>
    <row r="445" customFormat="false" ht="11.25" hidden="false" customHeight="false" outlineLevel="0" collapsed="false">
      <c r="A445" s="274" t="s">
        <v>1266</v>
      </c>
      <c r="B445" s="274" t="s">
        <v>1959</v>
      </c>
      <c r="C445" s="274" t="s">
        <v>1960</v>
      </c>
      <c r="D445" s="274" t="s">
        <v>1061</v>
      </c>
    </row>
    <row r="446" customFormat="false" ht="11.25" hidden="false" customHeight="false" outlineLevel="0" collapsed="false">
      <c r="A446" s="274" t="s">
        <v>1266</v>
      </c>
      <c r="B446" s="274" t="s">
        <v>1961</v>
      </c>
      <c r="C446" s="274" t="s">
        <v>1962</v>
      </c>
      <c r="D446" s="274" t="s">
        <v>1061</v>
      </c>
    </row>
    <row r="447" customFormat="false" ht="11.25" hidden="false" customHeight="false" outlineLevel="0" collapsed="false">
      <c r="A447" s="274" t="s">
        <v>1266</v>
      </c>
      <c r="B447" s="274" t="s">
        <v>1963</v>
      </c>
      <c r="C447" s="274" t="s">
        <v>1964</v>
      </c>
      <c r="D447" s="274" t="s">
        <v>1061</v>
      </c>
    </row>
    <row r="448" customFormat="false" ht="11.25" hidden="false" customHeight="false" outlineLevel="0" collapsed="false">
      <c r="A448" s="274" t="s">
        <v>1266</v>
      </c>
      <c r="B448" s="274" t="s">
        <v>1965</v>
      </c>
      <c r="C448" s="274" t="s">
        <v>1966</v>
      </c>
      <c r="D448" s="274" t="s">
        <v>1061</v>
      </c>
    </row>
    <row r="449" customFormat="false" ht="11.25" hidden="false" customHeight="false" outlineLevel="0" collapsed="false">
      <c r="A449" s="274" t="s">
        <v>1266</v>
      </c>
      <c r="B449" s="274" t="s">
        <v>1967</v>
      </c>
      <c r="C449" s="274" t="s">
        <v>1968</v>
      </c>
      <c r="D449" s="274" t="s">
        <v>1061</v>
      </c>
    </row>
    <row r="450" customFormat="false" ht="11.25" hidden="false" customHeight="false" outlineLevel="0" collapsed="false">
      <c r="A450" s="274" t="s">
        <v>1266</v>
      </c>
      <c r="B450" s="274" t="s">
        <v>1969</v>
      </c>
      <c r="C450" s="274" t="s">
        <v>1970</v>
      </c>
      <c r="D450" s="274" t="s">
        <v>1061</v>
      </c>
    </row>
    <row r="451" customFormat="false" ht="11.25" hidden="false" customHeight="false" outlineLevel="0" collapsed="false">
      <c r="A451" s="274" t="s">
        <v>1266</v>
      </c>
      <c r="B451" s="274" t="s">
        <v>1266</v>
      </c>
      <c r="C451" s="274" t="s">
        <v>1971</v>
      </c>
      <c r="D451" s="274" t="s">
        <v>1057</v>
      </c>
    </row>
    <row r="452" customFormat="false" ht="11.25" hidden="false" customHeight="false" outlineLevel="0" collapsed="false">
      <c r="A452" s="274" t="s">
        <v>1266</v>
      </c>
      <c r="B452" s="274" t="s">
        <v>1972</v>
      </c>
      <c r="C452" s="274" t="s">
        <v>1973</v>
      </c>
      <c r="D452" s="274" t="s">
        <v>1061</v>
      </c>
    </row>
    <row r="453" customFormat="false" ht="11.25" hidden="false" customHeight="false" outlineLevel="0" collapsed="false">
      <c r="A453" s="274" t="s">
        <v>1266</v>
      </c>
      <c r="B453" s="274" t="s">
        <v>1974</v>
      </c>
      <c r="C453" s="274" t="s">
        <v>1975</v>
      </c>
      <c r="D453" s="274" t="s">
        <v>1061</v>
      </c>
    </row>
    <row r="454" customFormat="false" ht="11.25" hidden="false" customHeight="false" outlineLevel="0" collapsed="false">
      <c r="A454" s="274" t="s">
        <v>1266</v>
      </c>
      <c r="B454" s="274" t="s">
        <v>1976</v>
      </c>
      <c r="C454" s="274" t="s">
        <v>1977</v>
      </c>
      <c r="D454" s="274" t="s">
        <v>1061</v>
      </c>
    </row>
    <row r="455" customFormat="false" ht="11.25" hidden="false" customHeight="false" outlineLevel="0" collapsed="false">
      <c r="A455" s="274" t="s">
        <v>1270</v>
      </c>
      <c r="B455" s="274" t="s">
        <v>1978</v>
      </c>
      <c r="C455" s="274" t="s">
        <v>1979</v>
      </c>
      <c r="D455" s="274" t="s">
        <v>1061</v>
      </c>
    </row>
    <row r="456" customFormat="false" ht="11.25" hidden="false" customHeight="false" outlineLevel="0" collapsed="false">
      <c r="A456" s="274" t="s">
        <v>1270</v>
      </c>
      <c r="B456" s="274" t="s">
        <v>1980</v>
      </c>
      <c r="C456" s="274" t="s">
        <v>1981</v>
      </c>
      <c r="D456" s="274" t="s">
        <v>1061</v>
      </c>
    </row>
    <row r="457" customFormat="false" ht="11.25" hidden="false" customHeight="false" outlineLevel="0" collapsed="false">
      <c r="A457" s="274" t="s">
        <v>1270</v>
      </c>
      <c r="B457" s="274" t="s">
        <v>1982</v>
      </c>
      <c r="C457" s="274" t="s">
        <v>1983</v>
      </c>
      <c r="D457" s="274" t="s">
        <v>1061</v>
      </c>
    </row>
    <row r="458" customFormat="false" ht="11.25" hidden="false" customHeight="false" outlineLevel="0" collapsed="false">
      <c r="A458" s="274" t="s">
        <v>1270</v>
      </c>
      <c r="B458" s="274" t="s">
        <v>1984</v>
      </c>
      <c r="C458" s="274" t="s">
        <v>1985</v>
      </c>
      <c r="D458" s="274" t="s">
        <v>1061</v>
      </c>
    </row>
    <row r="459" customFormat="false" ht="11.25" hidden="false" customHeight="false" outlineLevel="0" collapsed="false">
      <c r="A459" s="274" t="s">
        <v>1270</v>
      </c>
      <c r="B459" s="274" t="s">
        <v>1442</v>
      </c>
      <c r="C459" s="274" t="s">
        <v>1986</v>
      </c>
      <c r="D459" s="274" t="s">
        <v>1061</v>
      </c>
    </row>
    <row r="460" customFormat="false" ht="11.25" hidden="false" customHeight="false" outlineLevel="0" collapsed="false">
      <c r="A460" s="274" t="s">
        <v>1270</v>
      </c>
      <c r="B460" s="274" t="s">
        <v>1987</v>
      </c>
      <c r="C460" s="274" t="s">
        <v>1988</v>
      </c>
      <c r="D460" s="274" t="s">
        <v>1061</v>
      </c>
    </row>
    <row r="461" customFormat="false" ht="11.25" hidden="false" customHeight="false" outlineLevel="0" collapsed="false">
      <c r="A461" s="274" t="s">
        <v>1270</v>
      </c>
      <c r="B461" s="274" t="s">
        <v>1989</v>
      </c>
      <c r="C461" s="274" t="s">
        <v>1990</v>
      </c>
      <c r="D461" s="274" t="s">
        <v>1061</v>
      </c>
    </row>
    <row r="462" customFormat="false" ht="11.25" hidden="false" customHeight="false" outlineLevel="0" collapsed="false">
      <c r="A462" s="274" t="s">
        <v>1270</v>
      </c>
      <c r="B462" s="274" t="s">
        <v>1991</v>
      </c>
      <c r="C462" s="274" t="s">
        <v>1992</v>
      </c>
      <c r="D462" s="274" t="s">
        <v>1061</v>
      </c>
    </row>
    <row r="463" customFormat="false" ht="11.25" hidden="false" customHeight="false" outlineLevel="0" collapsed="false">
      <c r="A463" s="274" t="s">
        <v>1270</v>
      </c>
      <c r="B463" s="274" t="s">
        <v>1993</v>
      </c>
      <c r="C463" s="274" t="s">
        <v>1994</v>
      </c>
      <c r="D463" s="274" t="s">
        <v>1061</v>
      </c>
    </row>
    <row r="464" customFormat="false" ht="11.25" hidden="false" customHeight="false" outlineLevel="0" collapsed="false">
      <c r="A464" s="274" t="s">
        <v>1270</v>
      </c>
      <c r="B464" s="274" t="s">
        <v>1270</v>
      </c>
      <c r="C464" s="274" t="s">
        <v>1995</v>
      </c>
      <c r="D464" s="274" t="s">
        <v>1057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B1:L3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9" activeCellId="0" sqref="N29"/>
    </sheetView>
  </sheetViews>
  <sheetFormatPr defaultColWidth="9.14453125" defaultRowHeight="12.75" zeroHeight="false" outlineLevelRow="0" outlineLevelCol="0"/>
  <cols>
    <col collapsed="false" customWidth="false" hidden="false" outlineLevel="0" max="1024" min="1" style="281" width="9.13"/>
  </cols>
  <sheetData>
    <row r="1" customFormat="false" ht="12.75" hidden="false" customHeight="false" outlineLevel="0" collapsed="false"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customFormat="false" ht="12.75" hidden="false" customHeight="false" outlineLevel="0" collapsed="false"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customFormat="false" ht="12.75" hidden="false" customHeight="false" outlineLevel="0" collapsed="false"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</row>
    <row r="4" customFormat="false" ht="12.75" hidden="false" customHeight="false" outlineLevel="0" collapsed="false"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</row>
    <row r="5" customFormat="false" ht="12.75" hidden="false" customHeight="false" outlineLevel="0" collapsed="false"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</row>
    <row r="6" customFormat="false" ht="12.75" hidden="false" customHeight="false" outlineLevel="0" collapsed="false"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</row>
    <row r="7" customFormat="false" ht="12.75" hidden="false" customHeight="false" outlineLevel="0" collapsed="false"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</row>
    <row r="8" customFormat="false" ht="12.75" hidden="false" customHeight="false" outlineLevel="0" collapsed="false"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</row>
    <row r="9" customFormat="false" ht="12.75" hidden="false" customHeight="false" outlineLevel="0" collapsed="false"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</row>
    <row r="10" customFormat="false" ht="12.75" hidden="false" customHeight="false" outlineLevel="0" collapsed="false"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</row>
    <row r="11" customFormat="false" ht="12.75" hidden="false" customHeight="false" outlineLevel="0" collapsed="false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</row>
    <row r="12" customFormat="false" ht="12.75" hidden="false" customHeight="false" outlineLevel="0" collapsed="false"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</row>
    <row r="13" customFormat="false" ht="12.75" hidden="false" customHeight="false" outlineLevel="0" collapsed="false"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</row>
    <row r="14" customFormat="false" ht="12.75" hidden="false" customHeight="false" outlineLevel="0" collapsed="false"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</row>
    <row r="15" customFormat="false" ht="12.75" hidden="false" customHeight="false" outlineLevel="0" collapsed="false"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</row>
    <row r="16" customFormat="false" ht="12.75" hidden="false" customHeight="false" outlineLevel="0" collapsed="false"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</row>
    <row r="17" customFormat="false" ht="12.75" hidden="false" customHeight="false" outlineLevel="0" collapsed="false"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</row>
    <row r="18" customFormat="false" ht="12.75" hidden="false" customHeight="false" outlineLevel="0" collapsed="false"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</row>
    <row r="19" customFormat="false" ht="12.75" hidden="false" customHeight="false" outlineLevel="0" collapsed="false"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</row>
    <row r="20" customFormat="false" ht="12.75" hidden="false" customHeight="false" outlineLevel="0" collapsed="false"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</row>
    <row r="21" customFormat="false" ht="12.75" hidden="false" customHeight="false" outlineLevel="0" collapsed="false"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</row>
    <row r="22" customFormat="false" ht="12.75" hidden="false" customHeight="false" outlineLevel="0" collapsed="false"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2"/>
    </row>
    <row r="23" customFormat="false" ht="12.75" hidden="false" customHeight="false" outlineLevel="0" collapsed="false"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</row>
    <row r="24" customFormat="false" ht="12.75" hidden="false" customHeight="false" outlineLevel="0" collapsed="false"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</row>
    <row r="25" customFormat="false" ht="12.75" hidden="false" customHeight="false" outlineLevel="0" collapsed="false"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</row>
    <row r="26" customFormat="false" ht="12.75" hidden="false" customHeight="false" outlineLevel="0" collapsed="false"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</row>
    <row r="27" customFormat="false" ht="12.75" hidden="false" customHeight="false" outlineLevel="0" collapsed="false"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2"/>
    </row>
    <row r="28" customFormat="false" ht="12.75" hidden="false" customHeight="false" outlineLevel="0" collapsed="false"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</row>
    <row r="29" customFormat="false" ht="12.75" hidden="false" customHeight="false" outlineLevel="0" collapsed="false"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</row>
    <row r="30" customFormat="false" ht="12.75" hidden="false" customHeight="false" outlineLevel="0" collapsed="false"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</row>
    <row r="31" customFormat="false" ht="12.75" hidden="false" customHeight="false" outlineLevel="0" collapsed="false"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</row>
    <row r="32" customFormat="false" ht="12.75" hidden="false" customHeight="false" outlineLevel="0" collapsed="false"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</row>
    <row r="33" customFormat="false" ht="12.75" hidden="false" customHeight="false" outlineLevel="0" collapsed="false"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3" activeCellId="0" sqref="L23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7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74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9" activeCellId="0" sqref="K19"/>
    </sheetView>
  </sheetViews>
  <sheetFormatPr defaultColWidth="9.14453125" defaultRowHeight="12.75" zeroHeight="false" outlineLevelRow="0" outlineLevelCol="0"/>
  <cols>
    <col collapsed="false" customWidth="false" hidden="false" outlineLevel="0" max="1024" min="1" style="281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2" activeCellId="0" sqref="K22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83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695312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695312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4" activeCellId="0" sqref="K24"/>
    </sheetView>
  </sheetViews>
  <sheetFormatPr defaultColWidth="9.14453125" defaultRowHeight="15" zeroHeight="false" outlineLevelRow="0" outlineLevelCol="0"/>
  <cols>
    <col collapsed="false" customWidth="false" hidden="false" outlineLevel="0" max="1024" min="1" style="284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8" activeCellId="0" sqref="J28"/>
    </sheetView>
  </sheetViews>
  <sheetFormatPr defaultColWidth="9.14453125" defaultRowHeight="11.25" zeroHeight="false" outlineLevelRow="0" outlineLevelCol="0"/>
  <cols>
    <col collapsed="false" customWidth="false" hidden="false" outlineLevel="0" max="1024" min="1" style="258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0"/>
  <sheetViews>
    <sheetView showFormulas="false" showGridLines="false" showRowColHeaders="true" showZeros="true" rightToLeft="false" tabSelected="false" showOutlineSymbols="true" defaultGridColor="true" view="normal" topLeftCell="D10" colorId="64" zoomScale="100" zoomScaleNormal="100" zoomScalePageLayoutView="100" workbookViewId="0">
      <selection pane="topLeft" activeCell="G13" activeCellId="0" sqref="G13"/>
    </sheetView>
  </sheetViews>
  <sheetFormatPr defaultColWidth="9.14453125" defaultRowHeight="12.75" zeroHeight="false" outlineLevelRow="0" outlineLevelCol="0"/>
  <cols>
    <col collapsed="false" customWidth="true" hidden="true" outlineLevel="0" max="1" min="1" style="86" width="3.71"/>
    <col collapsed="false" customWidth="true" hidden="true" outlineLevel="0" max="2" min="2" style="87" width="3.71"/>
    <col collapsed="false" customWidth="true" hidden="true" outlineLevel="0" max="3" min="3" style="88" width="3.71"/>
    <col collapsed="false" customWidth="true" hidden="false" outlineLevel="0" max="4" min="4" style="89" width="2.71"/>
    <col collapsed="false" customWidth="true" hidden="false" outlineLevel="0" max="5" min="5" style="89" width="9.43"/>
    <col collapsed="false" customWidth="true" hidden="false" outlineLevel="0" max="6" min="6" style="89" width="33.71"/>
    <col collapsed="false" customWidth="true" hidden="false" outlineLevel="0" max="7" min="7" style="89" width="70.71"/>
    <col collapsed="false" customWidth="true" hidden="false" outlineLevel="0" max="8" min="8" style="90" width="3.99"/>
    <col collapsed="false" customWidth="false" hidden="false" outlineLevel="0" max="9" min="9" style="91" width="9.13"/>
    <col collapsed="false" customWidth="false" hidden="false" outlineLevel="0" max="1024" min="10" style="89" width="9.13"/>
  </cols>
  <sheetData>
    <row r="1" customFormat="false" ht="12.75" hidden="true" customHeight="false" outlineLevel="0" collapsed="false"/>
    <row r="2" customFormat="false" ht="12.75" hidden="true" customHeight="false" outlineLevel="0" collapsed="false"/>
    <row r="3" customFormat="false" ht="12.75" hidden="true" customHeight="false" outlineLevel="0" collapsed="false"/>
    <row r="4" customFormat="false" ht="12.75" hidden="true" customHeight="false" outlineLevel="0" collapsed="false"/>
    <row r="5" customFormat="false" ht="12.75" hidden="true" customHeight="false" outlineLevel="0" collapsed="false"/>
    <row r="6" customFormat="false" ht="12.75" hidden="true" customHeight="false" outlineLevel="0" collapsed="false"/>
    <row r="7" customFormat="false" ht="12" hidden="false" customHeight="true" outlineLevel="0" collapsed="false">
      <c r="A7" s="92"/>
      <c r="E7" s="93"/>
      <c r="F7" s="93"/>
      <c r="G7" s="94" t="e">
        <f aca="false">#NAME?</f>
        <v>#N/A</v>
      </c>
      <c r="H7" s="95"/>
    </row>
    <row r="8" customFormat="false" ht="26.25" hidden="false" customHeight="true" outlineLevel="0" collapsed="false">
      <c r="D8" s="96"/>
      <c r="E8" s="97" t="s">
        <v>42</v>
      </c>
      <c r="F8" s="97"/>
      <c r="G8" s="97"/>
      <c r="H8" s="96"/>
      <c r="I8" s="98"/>
      <c r="J8" s="91"/>
    </row>
    <row r="9" customFormat="false" ht="6.75" hidden="false" customHeight="true" outlineLevel="0" collapsed="false">
      <c r="D9" s="99"/>
      <c r="E9" s="99"/>
      <c r="F9" s="99"/>
      <c r="G9" s="99"/>
      <c r="H9" s="100"/>
      <c r="I9" s="98"/>
    </row>
    <row r="10" customFormat="false" ht="15" hidden="false" customHeight="true" outlineLevel="0" collapsed="false">
      <c r="D10" s="99"/>
      <c r="E10" s="99"/>
      <c r="F10" s="101" t="s">
        <v>43</v>
      </c>
      <c r="G10" s="102" t="s">
        <v>44</v>
      </c>
      <c r="H10" s="103"/>
      <c r="I10" s="98"/>
      <c r="J10" s="104"/>
    </row>
    <row r="11" customFormat="false" ht="12.75" hidden="false" customHeight="true" outlineLevel="0" collapsed="false">
      <c r="A11" s="105"/>
      <c r="D11" s="106"/>
      <c r="E11" s="106"/>
      <c r="F11" s="107"/>
      <c r="G11" s="108" t="s">
        <v>45</v>
      </c>
      <c r="H11" s="109"/>
      <c r="I11" s="110"/>
      <c r="J11" s="110"/>
    </row>
    <row r="12" customFormat="false" ht="15" hidden="false" customHeight="true" outlineLevel="0" collapsed="false">
      <c r="D12" s="106"/>
      <c r="E12" s="106"/>
      <c r="F12" s="101" t="s">
        <v>46</v>
      </c>
      <c r="G12" s="111" t="n">
        <v>2020</v>
      </c>
      <c r="H12" s="112"/>
      <c r="I12" s="110"/>
      <c r="J12" s="113"/>
    </row>
    <row r="13" customFormat="false" ht="15" hidden="false" customHeight="true" outlineLevel="0" collapsed="false">
      <c r="D13" s="106"/>
      <c r="E13" s="106"/>
      <c r="F13" s="101" t="s">
        <v>47</v>
      </c>
      <c r="G13" s="111" t="s">
        <v>48</v>
      </c>
      <c r="H13" s="114"/>
      <c r="I13" s="110"/>
      <c r="J13" s="113"/>
    </row>
    <row r="14" customFormat="false" ht="3" hidden="false" customHeight="true" outlineLevel="0" collapsed="false">
      <c r="D14" s="106"/>
      <c r="E14" s="106"/>
      <c r="F14" s="115"/>
      <c r="G14" s="116"/>
      <c r="H14" s="117"/>
      <c r="I14" s="118"/>
    </row>
    <row r="15" customFormat="false" ht="19.9" hidden="false" customHeight="true" outlineLevel="0" collapsed="false">
      <c r="C15" s="119"/>
      <c r="D15" s="106"/>
      <c r="E15" s="106"/>
      <c r="F15" s="101" t="s">
        <v>49</v>
      </c>
      <c r="G15" s="120" t="s">
        <v>50</v>
      </c>
      <c r="H15" s="121"/>
      <c r="I15" s="122"/>
      <c r="J15" s="123" t="s">
        <v>51</v>
      </c>
    </row>
    <row r="16" customFormat="false" ht="19.9" hidden="false" customHeight="true" outlineLevel="0" collapsed="false">
      <c r="D16" s="106"/>
      <c r="E16" s="106"/>
      <c r="F16" s="101" t="s">
        <v>52</v>
      </c>
      <c r="G16" s="124" t="s">
        <v>53</v>
      </c>
      <c r="H16" s="125"/>
      <c r="I16" s="118"/>
    </row>
    <row r="17" customFormat="false" ht="19.9" hidden="false" customHeight="true" outlineLevel="0" collapsed="false">
      <c r="D17" s="106"/>
      <c r="E17" s="106"/>
      <c r="F17" s="101" t="s">
        <v>54</v>
      </c>
      <c r="G17" s="124" t="s">
        <v>55</v>
      </c>
      <c r="H17" s="125"/>
      <c r="I17" s="118"/>
    </row>
    <row r="18" customFormat="false" ht="19.9" hidden="false" customHeight="true" outlineLevel="0" collapsed="false">
      <c r="D18" s="106"/>
      <c r="E18" s="106"/>
      <c r="F18" s="101" t="s">
        <v>56</v>
      </c>
      <c r="G18" s="124" t="s">
        <v>57</v>
      </c>
      <c r="H18" s="125"/>
      <c r="I18" s="118"/>
    </row>
    <row r="19" customFormat="false" ht="3" hidden="false" customHeight="true" outlineLevel="0" collapsed="false">
      <c r="D19" s="106"/>
      <c r="E19" s="106"/>
      <c r="F19" s="106"/>
      <c r="G19" s="126"/>
      <c r="H19" s="109"/>
      <c r="I19" s="118"/>
    </row>
    <row r="20" s="133" customFormat="true" ht="15" hidden="false" customHeight="true" outlineLevel="0" collapsed="false">
      <c r="A20" s="127"/>
      <c r="B20" s="128"/>
      <c r="C20" s="129"/>
      <c r="D20" s="130"/>
      <c r="E20" s="130"/>
      <c r="F20" s="131" t="s">
        <v>58</v>
      </c>
      <c r="G20" s="111" t="s">
        <v>59</v>
      </c>
      <c r="H20" s="132"/>
    </row>
    <row r="21" s="133" customFormat="true" ht="24.75" hidden="true" customHeight="true" outlineLevel="0" collapsed="false">
      <c r="A21" s="127"/>
      <c r="B21" s="128"/>
      <c r="C21" s="129"/>
      <c r="D21" s="130"/>
      <c r="E21" s="130"/>
      <c r="F21" s="131" t="s">
        <v>60</v>
      </c>
      <c r="G21" s="134"/>
      <c r="H21" s="135"/>
    </row>
    <row r="22" s="133" customFormat="true" ht="3" hidden="false" customHeight="true" outlineLevel="0" collapsed="false">
      <c r="A22" s="127"/>
      <c r="B22" s="128"/>
      <c r="C22" s="129"/>
      <c r="D22" s="130"/>
      <c r="E22" s="130"/>
      <c r="F22" s="136"/>
      <c r="G22" s="137"/>
      <c r="H22" s="135"/>
    </row>
    <row r="23" s="133" customFormat="true" ht="15" hidden="false" customHeight="true" outlineLevel="0" collapsed="false">
      <c r="A23" s="127"/>
      <c r="B23" s="128"/>
      <c r="C23" s="129"/>
      <c r="D23" s="130"/>
      <c r="E23" s="130"/>
      <c r="F23" s="131" t="s">
        <v>61</v>
      </c>
      <c r="G23" s="138" t="s">
        <v>62</v>
      </c>
      <c r="H23" s="132"/>
    </row>
    <row r="24" s="133" customFormat="true" ht="3" hidden="false" customHeight="true" outlineLevel="0" collapsed="false">
      <c r="A24" s="127"/>
      <c r="B24" s="128"/>
      <c r="C24" s="129"/>
      <c r="D24" s="130"/>
      <c r="E24" s="130"/>
      <c r="F24" s="131"/>
      <c r="G24" s="137"/>
      <c r="H24" s="135"/>
    </row>
    <row r="25" s="133" customFormat="true" ht="15" hidden="false" customHeight="true" outlineLevel="0" collapsed="false">
      <c r="A25" s="127"/>
      <c r="B25" s="128"/>
      <c r="C25" s="129"/>
      <c r="D25" s="130"/>
      <c r="E25" s="130"/>
      <c r="F25" s="131" t="s">
        <v>63</v>
      </c>
      <c r="G25" s="138" t="s">
        <v>64</v>
      </c>
      <c r="H25" s="132"/>
    </row>
    <row r="26" s="133" customFormat="true" ht="3" hidden="false" customHeight="true" outlineLevel="0" collapsed="false">
      <c r="A26" s="127"/>
      <c r="B26" s="128"/>
      <c r="C26" s="129"/>
      <c r="D26" s="130"/>
      <c r="E26" s="130"/>
      <c r="F26" s="131"/>
      <c r="G26" s="137"/>
      <c r="H26" s="135"/>
    </row>
    <row r="27" customFormat="false" ht="19.9" hidden="false" customHeight="true" outlineLevel="0" collapsed="false">
      <c r="D27" s="106"/>
      <c r="E27" s="106"/>
      <c r="F27" s="101" t="s">
        <v>65</v>
      </c>
      <c r="G27" s="139" t="s">
        <v>66</v>
      </c>
      <c r="H27" s="125"/>
      <c r="I27" s="118"/>
    </row>
    <row r="28" customFormat="false" ht="19.9" hidden="false" customHeight="true" outlineLevel="0" collapsed="false">
      <c r="D28" s="106"/>
      <c r="E28" s="106"/>
      <c r="F28" s="101" t="s">
        <v>67</v>
      </c>
      <c r="G28" s="139" t="s">
        <v>68</v>
      </c>
      <c r="H28" s="125"/>
      <c r="I28" s="118"/>
    </row>
    <row r="29" customFormat="false" ht="19.9" hidden="false" customHeight="true" outlineLevel="0" collapsed="false">
      <c r="D29" s="106"/>
      <c r="E29" s="106"/>
      <c r="F29" s="101" t="s">
        <v>69</v>
      </c>
      <c r="G29" s="140" t="s">
        <v>70</v>
      </c>
      <c r="H29" s="125"/>
      <c r="I29" s="118"/>
    </row>
    <row r="30" s="133" customFormat="true" ht="3" hidden="false" customHeight="true" outlineLevel="0" collapsed="false">
      <c r="A30" s="127"/>
      <c r="B30" s="128"/>
      <c r="C30" s="129"/>
      <c r="D30" s="130"/>
      <c r="E30" s="130"/>
      <c r="F30" s="131"/>
      <c r="G30" s="137"/>
      <c r="H30" s="135"/>
    </row>
    <row r="31" s="133" customFormat="true" ht="15" hidden="false" customHeight="true" outlineLevel="0" collapsed="false">
      <c r="A31" s="127"/>
      <c r="B31" s="128"/>
      <c r="C31" s="129"/>
      <c r="D31" s="130"/>
      <c r="E31" s="130"/>
      <c r="F31" s="131" t="s">
        <v>71</v>
      </c>
      <c r="G31" s="141" t="s">
        <v>72</v>
      </c>
      <c r="H31" s="132"/>
    </row>
    <row r="32" s="133" customFormat="true" ht="3" hidden="false" customHeight="true" outlineLevel="0" collapsed="false">
      <c r="A32" s="127"/>
      <c r="B32" s="128"/>
      <c r="C32" s="129"/>
      <c r="D32" s="130"/>
      <c r="E32" s="130"/>
      <c r="F32" s="131"/>
      <c r="G32" s="137"/>
      <c r="H32" s="135"/>
    </row>
    <row r="33" s="133" customFormat="true" ht="15" hidden="false" customHeight="true" outlineLevel="0" collapsed="false">
      <c r="A33" s="127"/>
      <c r="B33" s="128"/>
      <c r="C33" s="129"/>
      <c r="D33" s="130"/>
      <c r="E33" s="130"/>
      <c r="F33" s="131" t="s">
        <v>73</v>
      </c>
      <c r="G33" s="141" t="s">
        <v>72</v>
      </c>
      <c r="H33" s="132"/>
    </row>
    <row r="34" customFormat="false" ht="12.75" hidden="false" customHeight="false" outlineLevel="0" collapsed="false">
      <c r="D34" s="106"/>
      <c r="E34" s="106"/>
      <c r="F34" s="101"/>
      <c r="G34" s="142" t="s">
        <v>74</v>
      </c>
      <c r="H34" s="109"/>
      <c r="I34" s="118"/>
    </row>
    <row r="35" customFormat="false" ht="25.15" hidden="false" customHeight="true" outlineLevel="0" collapsed="false">
      <c r="A35" s="143"/>
      <c r="D35" s="99"/>
      <c r="E35" s="99"/>
      <c r="F35" s="101" t="s">
        <v>75</v>
      </c>
      <c r="G35" s="139" t="s">
        <v>76</v>
      </c>
      <c r="H35" s="125"/>
      <c r="I35" s="98"/>
    </row>
    <row r="36" customFormat="false" ht="30" hidden="false" customHeight="true" outlineLevel="0" collapsed="false">
      <c r="A36" s="143"/>
      <c r="D36" s="99"/>
      <c r="E36" s="99"/>
      <c r="F36" s="101" t="s">
        <v>77</v>
      </c>
      <c r="G36" s="139" t="s">
        <v>76</v>
      </c>
      <c r="H36" s="125"/>
      <c r="I36" s="98"/>
    </row>
    <row r="37" customFormat="false" ht="12.75" hidden="false" customHeight="false" outlineLevel="0" collapsed="false">
      <c r="A37" s="143"/>
      <c r="D37" s="99"/>
      <c r="E37" s="99"/>
      <c r="F37" s="101"/>
      <c r="G37" s="142" t="s">
        <v>78</v>
      </c>
      <c r="H37" s="109"/>
      <c r="I37" s="98"/>
    </row>
    <row r="38" customFormat="false" ht="15" hidden="false" customHeight="true" outlineLevel="0" collapsed="false">
      <c r="A38" s="143"/>
      <c r="D38" s="99"/>
      <c r="E38" s="99"/>
      <c r="F38" s="144" t="s">
        <v>79</v>
      </c>
      <c r="G38" s="139" t="s">
        <v>80</v>
      </c>
      <c r="H38" s="125"/>
      <c r="I38" s="98"/>
    </row>
    <row r="39" customFormat="false" ht="15" hidden="false" customHeight="true" outlineLevel="0" collapsed="false">
      <c r="A39" s="143"/>
      <c r="D39" s="99"/>
      <c r="E39" s="99"/>
      <c r="F39" s="144" t="s">
        <v>81</v>
      </c>
      <c r="G39" s="145" t="s">
        <v>82</v>
      </c>
      <c r="H39" s="125"/>
      <c r="I39" s="98"/>
    </row>
    <row r="40" customFormat="false" ht="12.75" hidden="false" customHeight="false" outlineLevel="0" collapsed="false">
      <c r="A40" s="143"/>
      <c r="D40" s="99"/>
      <c r="E40" s="99"/>
      <c r="F40" s="101"/>
      <c r="G40" s="142" t="s">
        <v>83</v>
      </c>
      <c r="H40" s="109"/>
      <c r="I40" s="98"/>
    </row>
    <row r="41" customFormat="false" ht="15" hidden="false" customHeight="true" outlineLevel="0" collapsed="false">
      <c r="A41" s="143"/>
      <c r="D41" s="99"/>
      <c r="E41" s="99"/>
      <c r="F41" s="144" t="s">
        <v>79</v>
      </c>
      <c r="G41" s="139" t="s">
        <v>84</v>
      </c>
      <c r="H41" s="125"/>
      <c r="I41" s="98"/>
    </row>
    <row r="42" customFormat="false" ht="15" hidden="false" customHeight="true" outlineLevel="0" collapsed="false">
      <c r="A42" s="143"/>
      <c r="D42" s="99"/>
      <c r="E42" s="99"/>
      <c r="F42" s="144" t="s">
        <v>81</v>
      </c>
      <c r="G42" s="145" t="s">
        <v>85</v>
      </c>
      <c r="H42" s="125"/>
      <c r="I42" s="98"/>
    </row>
    <row r="43" customFormat="false" ht="12.75" hidden="false" customHeight="true" outlineLevel="0" collapsed="false">
      <c r="A43" s="143"/>
      <c r="D43" s="99"/>
      <c r="E43" s="99"/>
      <c r="F43" s="101"/>
      <c r="G43" s="142" t="s">
        <v>86</v>
      </c>
      <c r="H43" s="109"/>
      <c r="I43" s="98"/>
    </row>
    <row r="44" customFormat="false" ht="15" hidden="false" customHeight="true" outlineLevel="0" collapsed="false">
      <c r="A44" s="143"/>
      <c r="B44" s="146"/>
      <c r="D44" s="115"/>
      <c r="E44" s="115"/>
      <c r="F44" s="144" t="s">
        <v>79</v>
      </c>
      <c r="G44" s="139" t="s">
        <v>87</v>
      </c>
      <c r="H44" s="125"/>
      <c r="I44" s="147"/>
    </row>
    <row r="45" customFormat="false" ht="15" hidden="false" customHeight="true" outlineLevel="0" collapsed="false">
      <c r="A45" s="143"/>
      <c r="B45" s="146"/>
      <c r="D45" s="115"/>
      <c r="E45" s="115"/>
      <c r="F45" s="144" t="s">
        <v>88</v>
      </c>
      <c r="G45" s="139" t="s">
        <v>89</v>
      </c>
      <c r="H45" s="125"/>
      <c r="I45" s="147"/>
    </row>
    <row r="46" customFormat="false" ht="15" hidden="false" customHeight="true" outlineLevel="0" collapsed="false">
      <c r="A46" s="143"/>
      <c r="B46" s="146"/>
      <c r="D46" s="115"/>
      <c r="E46" s="115"/>
      <c r="F46" s="144" t="s">
        <v>81</v>
      </c>
      <c r="G46" s="139" t="s">
        <v>82</v>
      </c>
      <c r="H46" s="125"/>
      <c r="I46" s="147"/>
    </row>
    <row r="47" customFormat="false" ht="15" hidden="false" customHeight="true" outlineLevel="0" collapsed="false">
      <c r="A47" s="143"/>
      <c r="B47" s="146"/>
      <c r="D47" s="115"/>
      <c r="E47" s="115"/>
      <c r="F47" s="144" t="s">
        <v>90</v>
      </c>
      <c r="G47" s="139" t="s">
        <v>91</v>
      </c>
      <c r="H47" s="125"/>
      <c r="I47" s="147"/>
    </row>
    <row r="48" s="133" customFormat="true" ht="3" hidden="true" customHeight="true" outlineLevel="0" collapsed="false">
      <c r="A48" s="127"/>
      <c r="B48" s="128"/>
      <c r="C48" s="129"/>
      <c r="D48" s="130"/>
      <c r="E48" s="130"/>
      <c r="F48" s="136"/>
      <c r="G48" s="137"/>
      <c r="H48" s="135"/>
    </row>
    <row r="49" s="133" customFormat="true" ht="21" hidden="true" customHeight="true" outlineLevel="0" collapsed="false">
      <c r="A49" s="148"/>
      <c r="B49" s="149"/>
      <c r="C49" s="129"/>
      <c r="D49" s="150"/>
      <c r="E49" s="150"/>
      <c r="F49" s="151" t="s">
        <v>92</v>
      </c>
      <c r="G49" s="152" t="s">
        <v>93</v>
      </c>
      <c r="H49" s="135"/>
    </row>
    <row r="50" customFormat="false" ht="12.75" hidden="false" customHeight="false" outlineLevel="0" collapsed="false">
      <c r="D50" s="99"/>
      <c r="E50" s="99"/>
      <c r="F50" s="99"/>
      <c r="G50" s="153"/>
      <c r="H50" s="154"/>
      <c r="I50" s="98"/>
    </row>
    <row r="55" customFormat="false" ht="11.25" hidden="false" customHeight="true" outlineLevel="0" collapsed="false"/>
    <row r="56" s="133" customFormat="true" ht="12.75" hidden="false" customHeight="false" outlineLevel="0" collapsed="false">
      <c r="A56" s="127"/>
      <c r="B56" s="128"/>
      <c r="C56" s="129"/>
      <c r="E56" s="155" t="s">
        <v>94</v>
      </c>
      <c r="F56" s="155"/>
      <c r="G56" s="156"/>
      <c r="H56" s="157"/>
    </row>
    <row r="57" s="133" customFormat="true" ht="12.75" hidden="false" customHeight="false" outlineLevel="0" collapsed="false">
      <c r="A57" s="127"/>
      <c r="B57" s="128"/>
      <c r="C57" s="129"/>
      <c r="E57" s="158" t="s">
        <v>95</v>
      </c>
      <c r="F57" s="158"/>
      <c r="G57" s="159"/>
      <c r="H57" s="157"/>
    </row>
    <row r="58" customFormat="false" ht="6" hidden="false" customHeight="true" outlineLevel="0" collapsed="false"/>
    <row r="59" s="133" customFormat="true" ht="19.5" hidden="true" customHeight="true" outlineLevel="0" collapsed="false">
      <c r="A59" s="127"/>
      <c r="B59" s="128"/>
      <c r="C59" s="129"/>
      <c r="F59" s="101" t="s">
        <v>96</v>
      </c>
      <c r="G59" s="160" t="s">
        <v>72</v>
      </c>
      <c r="H59" s="157"/>
    </row>
    <row r="60" s="133" customFormat="true" ht="19.5" hidden="true" customHeight="true" outlineLevel="0" collapsed="false">
      <c r="A60" s="127"/>
      <c r="B60" s="128"/>
      <c r="C60" s="129"/>
      <c r="F60" s="101" t="s">
        <v>97</v>
      </c>
      <c r="G60" s="161"/>
      <c r="H60" s="157"/>
    </row>
  </sheetData>
  <sheetProtection sheet="true" objects="true" scenarios="true" formatColumns="false" formatRows="false" autoFilter="false"/>
  <mergeCells count="1">
    <mergeCell ref="E8:G8"/>
  </mergeCells>
  <dataValidations count="10">
    <dataValidation allowBlank="true" error="Допускается ввод не более 900 символов!" errorTitle="Ошибка" operator="lessThanOrEqual" showDropDown="false" showErrorMessage="true" showInputMessage="true" sqref="G35:G36 G38:G39 G41:G42 G44:G47 G49" type="textLength">
      <formula1>900</formula1>
      <formula2>0</formula2>
    </dataValidation>
    <dataValidation allowBlank="true" operator="equal" showDropDown="false" showErrorMessage="true" showInputMessage="true" sqref="G24 G26 G30 G32" type="textLength">
      <formula1>9</formula1>
      <formula2>0</formula2>
    </dataValidation>
    <dataValidation allowBlank="true" operator="equal" showDropDown="false" showErrorMessage="true" showInputMessage="true" sqref="G19 G22 G48" type="none">
      <formula1>0</formula1>
      <formula2>0</formula2>
    </dataValidation>
    <dataValidation allowBlank="true" error="Необходимо выбрать значение из списка!" errorTitle="Ошибка" operator="between" prompt="Необходимо выбрать значение из списка" promptTitle="Ввод" showDropDown="false" showErrorMessage="true" showInputMessage="true" sqref="G12:G13" type="list">
      <formula1>0</formula1>
      <formula2>0</formula2>
    </dataValidation>
    <dataValidation allowBlank="true" operator="between" showDropDown="false" showErrorMessage="true" showInputMessage="true" sqref="G27" type="list">
      <formula1>0</formula1>
      <formula2>0</formula2>
    </dataValidation>
    <dataValidation allowBlank="true" error="Необходимо выбрать значение из списка!" errorTitle="Ошибка" operator="between" prompt="Необходимо выбрать значение из списка" promptTitle="Ввод" showDropDown="false" showErrorMessage="false" showInputMessage="false" sqref="G59" type="none">
      <formula1>0</formula1>
      <formula2>0</formula2>
    </dataValidation>
    <dataValidation allowBlank="true" operator="between" prompt="Для выбора организации необходимо два раза нажать левую клавишу мыши!" promptTitle="Ввод" showDropDown="false" showErrorMessage="false" showInputMessage="true" sqref="G15" type="none">
      <formula1>0</formula1>
      <formula2>0</formula2>
    </dataValidation>
    <dataValidation allowBlank="true" operator="between" prompt="Необходимо указать ОКАТО территории оказания услуг" promptTitle="Ввод" showDropDown="false" showErrorMessage="false" showInputMessage="true" sqref="G25" type="none">
      <formula1>0</formula1>
      <formula2>0</formula2>
    </dataValidation>
    <dataValidation allowBlank="true" error="Необходимо выбрать значение из списка!" operator="between" prompt="Необходимо выбрать значение из списка" promptTitle="Ввод" showDropDown="false" showErrorMessage="true" showInputMessage="true" sqref="G20 G31 G33" type="list">
      <formula1>0</formula1>
      <formula2>0</formula2>
    </dataValidation>
    <dataValidation allowBlank="false" error="Выберите Муниципальное образование из списка" errorTitle="Внимание" operator="between" showDropDown="false" showErrorMessage="true" showInputMessage="true" sqref="G28" type="list">
      <formula1>0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Y181"/>
  <sheetViews>
    <sheetView showFormulas="false" showGridLines="false" showRowColHeaders="true" showZeros="true" rightToLeft="false" tabSelected="true" showOutlineSymbols="true" defaultGridColor="true" view="normal" topLeftCell="C7" colorId="64" zoomScale="100" zoomScaleNormal="100" zoomScalePageLayoutView="100" workbookViewId="0">
      <pane xSplit="4" ySplit="6" topLeftCell="G57" activePane="bottomRight" state="frozen"/>
      <selection pane="topLeft" activeCell="C7" activeCellId="0" sqref="C7"/>
      <selection pane="topRight" activeCell="G7" activeCellId="0" sqref="G7"/>
      <selection pane="bottomLeft" activeCell="C57" activeCellId="0" sqref="C57"/>
      <selection pane="bottomRight" activeCell="K146" activeCellId="0" sqref="K146"/>
    </sheetView>
  </sheetViews>
  <sheetFormatPr defaultColWidth="9.14453125" defaultRowHeight="11.25" zeroHeight="false" outlineLevelRow="0" outlineLevelCol="0"/>
  <cols>
    <col collapsed="false" customWidth="false" hidden="true" outlineLevel="0" max="2" min="1" style="162" width="9.13"/>
    <col collapsed="false" customWidth="true" hidden="false" outlineLevel="0" max="3" min="3" style="162" width="4.14"/>
    <col collapsed="false" customWidth="false" hidden="false" outlineLevel="0" max="4" min="4" style="162" width="9.13"/>
    <col collapsed="false" customWidth="true" hidden="false" outlineLevel="0" max="5" min="5" style="162" width="89.86"/>
    <col collapsed="false" customWidth="true" hidden="false" outlineLevel="0" max="6" min="6" style="162" width="6.71"/>
    <col collapsed="false" customWidth="true" hidden="false" outlineLevel="0" max="11" min="7" style="162" width="15.71"/>
    <col collapsed="false" customWidth="true" hidden="false" outlineLevel="0" max="12" min="12" style="162" width="6.71"/>
    <col collapsed="false" customWidth="true" hidden="false" outlineLevel="0" max="16" min="13" style="162" width="15.71"/>
    <col collapsed="false" customWidth="true" hidden="false" outlineLevel="0" max="35" min="17" style="162" width="11.72"/>
    <col collapsed="false" customWidth="false" hidden="false" outlineLevel="0" max="1024" min="36" style="162" width="9.13"/>
  </cols>
  <sheetData>
    <row r="1" customFormat="false" ht="11.25" hidden="true" customHeight="false" outlineLevel="0" collapsed="false">
      <c r="S1" s="163"/>
      <c r="T1" s="163"/>
      <c r="U1" s="163"/>
      <c r="V1" s="163"/>
      <c r="Y1" s="163"/>
      <c r="AN1" s="163"/>
      <c r="AO1" s="163"/>
      <c r="AP1" s="163"/>
      <c r="BC1" s="163"/>
      <c r="BF1" s="163"/>
      <c r="BI1" s="163"/>
      <c r="BJ1" s="163"/>
      <c r="BX1" s="163"/>
      <c r="BY1" s="163"/>
    </row>
    <row r="2" customFormat="false" ht="11.25" hidden="true" customHeight="false" outlineLevel="0" collapsed="false"/>
    <row r="3" customFormat="false" ht="11.25" hidden="true" customHeight="false" outlineLevel="0" collapsed="false"/>
    <row r="4" customFormat="false" ht="11.25" hidden="true" customHeight="false" outlineLevel="0" collapsed="false">
      <c r="A4" s="164"/>
      <c r="F4" s="165"/>
      <c r="G4" s="165"/>
      <c r="H4" s="165"/>
      <c r="I4" s="165"/>
      <c r="J4" s="165"/>
      <c r="K4" s="165"/>
      <c r="M4" s="165"/>
      <c r="N4" s="165"/>
      <c r="O4" s="165"/>
      <c r="P4" s="165"/>
      <c r="Q4" s="165"/>
    </row>
    <row r="5" customFormat="false" ht="11.25" hidden="true" customHeight="false" outlineLevel="0" collapsed="false">
      <c r="A5" s="166"/>
      <c r="F5" s="162" t="s">
        <v>98</v>
      </c>
      <c r="G5" s="162" t="s">
        <v>99</v>
      </c>
      <c r="H5" s="162" t="s">
        <v>100</v>
      </c>
      <c r="I5" s="162" t="s">
        <v>101</v>
      </c>
      <c r="J5" s="162" t="s">
        <v>102</v>
      </c>
      <c r="K5" s="162" t="s">
        <v>103</v>
      </c>
      <c r="L5" s="162" t="s">
        <v>104</v>
      </c>
      <c r="M5" s="162" t="s">
        <v>105</v>
      </c>
      <c r="N5" s="162" t="s">
        <v>105</v>
      </c>
      <c r="O5" s="162" t="s">
        <v>106</v>
      </c>
      <c r="P5" s="162" t="s">
        <v>107</v>
      </c>
      <c r="Q5" s="162" t="s">
        <v>108</v>
      </c>
    </row>
    <row r="6" customFormat="false" ht="11.25" hidden="true" customHeight="false" outlineLevel="0" collapsed="false">
      <c r="A6" s="166"/>
    </row>
    <row r="7" customFormat="false" ht="12" hidden="false" customHeight="true" outlineLevel="0" collapsed="false">
      <c r="A7" s="166"/>
      <c r="D7" s="167"/>
      <c r="E7" s="167"/>
      <c r="F7" s="167"/>
      <c r="G7" s="167"/>
      <c r="H7" s="167"/>
      <c r="I7" s="167"/>
      <c r="J7" s="167"/>
      <c r="K7" s="168"/>
      <c r="Q7" s="169"/>
    </row>
    <row r="8" customFormat="false" ht="22.5" hidden="false" customHeight="true" outlineLevel="0" collapsed="false">
      <c r="A8" s="166"/>
      <c r="D8" s="170" t="s">
        <v>42</v>
      </c>
      <c r="E8" s="170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</row>
    <row r="9" customFormat="false" ht="11.25" hidden="false" customHeight="false" outlineLevel="0" collapsed="false">
      <c r="A9" s="166"/>
      <c r="D9" s="172" t="e">
        <f aca="false">IF(#NAME?="","Не определено",#NAME?)</f>
        <v>#N/A</v>
      </c>
      <c r="E9" s="172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</row>
    <row r="10" customFormat="false" ht="12" hidden="false" customHeight="true" outlineLevel="0" collapsed="false">
      <c r="D10" s="173"/>
      <c r="E10" s="173"/>
      <c r="F10" s="167"/>
      <c r="G10" s="167"/>
      <c r="H10" s="167"/>
      <c r="I10" s="167"/>
      <c r="K10" s="174" t="s">
        <v>109</v>
      </c>
    </row>
    <row r="11" customFormat="false" ht="15" hidden="false" customHeight="true" outlineLevel="0" collapsed="false">
      <c r="C11" s="167"/>
      <c r="D11" s="175" t="s">
        <v>110</v>
      </c>
      <c r="E11" s="176" t="s">
        <v>111</v>
      </c>
      <c r="F11" s="176" t="s">
        <v>112</v>
      </c>
      <c r="G11" s="176" t="s">
        <v>113</v>
      </c>
      <c r="H11" s="177" t="s">
        <v>114</v>
      </c>
      <c r="I11" s="177"/>
      <c r="J11" s="177"/>
      <c r="K11" s="177"/>
      <c r="L11" s="178"/>
    </row>
    <row r="12" customFormat="false" ht="15" hidden="false" customHeight="true" outlineLevel="0" collapsed="false">
      <c r="C12" s="167"/>
      <c r="D12" s="175"/>
      <c r="E12" s="176"/>
      <c r="F12" s="176"/>
      <c r="G12" s="176"/>
      <c r="H12" s="176" t="s">
        <v>115</v>
      </c>
      <c r="I12" s="176" t="s">
        <v>116</v>
      </c>
      <c r="J12" s="176" t="s">
        <v>117</v>
      </c>
      <c r="K12" s="179" t="s">
        <v>118</v>
      </c>
      <c r="L12" s="178"/>
    </row>
    <row r="13" customFormat="false" ht="12" hidden="false" customHeight="true" outlineLevel="0" collapsed="false">
      <c r="D13" s="180" t="n">
        <v>0</v>
      </c>
      <c r="E13" s="180" t="n">
        <v>1</v>
      </c>
      <c r="F13" s="180" t="n">
        <v>2</v>
      </c>
      <c r="G13" s="180" t="n">
        <v>3</v>
      </c>
      <c r="H13" s="180" t="n">
        <v>4</v>
      </c>
      <c r="I13" s="180" t="n">
        <v>5</v>
      </c>
      <c r="J13" s="180" t="n">
        <v>6</v>
      </c>
      <c r="K13" s="180" t="n">
        <v>7</v>
      </c>
    </row>
    <row r="14" s="181" customFormat="true" ht="15" hidden="false" customHeight="true" outlineLevel="0" collapsed="false">
      <c r="D14" s="182" t="s">
        <v>119</v>
      </c>
      <c r="E14" s="182"/>
      <c r="F14" s="182"/>
      <c r="G14" s="182"/>
      <c r="H14" s="182"/>
      <c r="I14" s="182"/>
      <c r="J14" s="182"/>
      <c r="K14" s="182"/>
      <c r="L14" s="183"/>
    </row>
    <row r="15" s="181" customFormat="true" ht="15" hidden="false" customHeight="true" outlineLevel="0" collapsed="false">
      <c r="D15" s="184" t="s">
        <v>120</v>
      </c>
      <c r="E15" s="185" t="s">
        <v>121</v>
      </c>
      <c r="F15" s="186" t="n">
        <v>10</v>
      </c>
      <c r="G15" s="187" t="n">
        <f aca="false">SUM(H15:K15)</f>
        <v>1379.739</v>
      </c>
      <c r="H15" s="187" t="n">
        <f aca="false">H16+H17+H20+H23</f>
        <v>0</v>
      </c>
      <c r="I15" s="187" t="n">
        <f aca="false">I16+I17+I20+I23</f>
        <v>0</v>
      </c>
      <c r="J15" s="187" t="n">
        <f aca="false">J16+J17+J20+J23</f>
        <v>1379.739</v>
      </c>
      <c r="K15" s="187" t="n">
        <f aca="false">K16+K17+K20+K23</f>
        <v>0</v>
      </c>
      <c r="L15" s="183"/>
      <c r="M15" s="188"/>
      <c r="P15" s="189" t="n">
        <v>10</v>
      </c>
    </row>
    <row r="16" s="181" customFormat="true" ht="15" hidden="false" customHeight="true" outlineLevel="0" collapsed="false">
      <c r="D16" s="184" t="s">
        <v>122</v>
      </c>
      <c r="E16" s="190" t="s">
        <v>123</v>
      </c>
      <c r="F16" s="186" t="n">
        <v>20</v>
      </c>
      <c r="G16" s="187" t="n">
        <f aca="false">SUM(H16:K16)</f>
        <v>0</v>
      </c>
      <c r="H16" s="191"/>
      <c r="I16" s="191"/>
      <c r="J16" s="191"/>
      <c r="K16" s="191"/>
      <c r="L16" s="183"/>
      <c r="M16" s="188"/>
      <c r="P16" s="189" t="n">
        <v>20</v>
      </c>
    </row>
    <row r="17" s="181" customFormat="true" ht="15" hidden="false" customHeight="true" outlineLevel="0" collapsed="false">
      <c r="D17" s="184" t="s">
        <v>124</v>
      </c>
      <c r="E17" s="190" t="s">
        <v>125</v>
      </c>
      <c r="F17" s="186" t="n">
        <v>30</v>
      </c>
      <c r="G17" s="187" t="n">
        <f aca="false">SUM(H17:K17)</f>
        <v>0</v>
      </c>
      <c r="H17" s="187" t="n">
        <f aca="false">SUM(H18:H19)</f>
        <v>0</v>
      </c>
      <c r="I17" s="187" t="n">
        <f aca="false">SUM(I18:I19)</f>
        <v>0</v>
      </c>
      <c r="J17" s="187" t="n">
        <f aca="false">SUM(J18:J19)</f>
        <v>0</v>
      </c>
      <c r="K17" s="187" t="n">
        <f aca="false">SUM(K18:K19)</f>
        <v>0</v>
      </c>
      <c r="L17" s="183"/>
      <c r="M17" s="188"/>
      <c r="P17" s="189" t="n">
        <v>30</v>
      </c>
    </row>
    <row r="18" s="181" customFormat="true" ht="12.75" hidden="true" customHeight="false" outlineLevel="0" collapsed="false">
      <c r="D18" s="192" t="s">
        <v>126</v>
      </c>
      <c r="E18" s="193"/>
      <c r="F18" s="194" t="s">
        <v>127</v>
      </c>
      <c r="G18" s="195"/>
      <c r="H18" s="195"/>
      <c r="I18" s="195"/>
      <c r="J18" s="195"/>
      <c r="K18" s="195"/>
      <c r="L18" s="183"/>
      <c r="M18" s="188"/>
      <c r="P18" s="189"/>
    </row>
    <row r="19" s="181" customFormat="true" ht="15" hidden="false" customHeight="true" outlineLevel="0" collapsed="false">
      <c r="D19" s="196"/>
      <c r="E19" s="197" t="s">
        <v>128</v>
      </c>
      <c r="F19" s="198"/>
      <c r="G19" s="198"/>
      <c r="H19" s="198"/>
      <c r="I19" s="198"/>
      <c r="J19" s="198"/>
      <c r="K19" s="199"/>
      <c r="L19" s="183"/>
      <c r="M19" s="188"/>
      <c r="P19" s="200"/>
    </row>
    <row r="20" s="181" customFormat="true" ht="15" hidden="false" customHeight="true" outlineLevel="0" collapsed="false">
      <c r="D20" s="184" t="s">
        <v>129</v>
      </c>
      <c r="E20" s="190" t="s">
        <v>130</v>
      </c>
      <c r="F20" s="186" t="s">
        <v>131</v>
      </c>
      <c r="G20" s="187" t="n">
        <f aca="false">SUM(H20:K20)</f>
        <v>0</v>
      </c>
      <c r="H20" s="187" t="n">
        <f aca="false">SUM(H21:H22)</f>
        <v>0</v>
      </c>
      <c r="I20" s="187" t="n">
        <f aca="false">SUM(I21:I22)</f>
        <v>0</v>
      </c>
      <c r="J20" s="187" t="n">
        <f aca="false">SUM(J21:J22)</f>
        <v>0</v>
      </c>
      <c r="K20" s="187" t="n">
        <f aca="false">SUM(K21:K22)</f>
        <v>0</v>
      </c>
      <c r="L20" s="183"/>
      <c r="M20" s="188"/>
      <c r="P20" s="200"/>
    </row>
    <row r="21" s="181" customFormat="true" ht="12.75" hidden="true" customHeight="false" outlineLevel="0" collapsed="false">
      <c r="D21" s="192" t="s">
        <v>132</v>
      </c>
      <c r="E21" s="193"/>
      <c r="F21" s="194" t="s">
        <v>131</v>
      </c>
      <c r="G21" s="195"/>
      <c r="H21" s="195"/>
      <c r="I21" s="195"/>
      <c r="J21" s="195"/>
      <c r="K21" s="195"/>
      <c r="L21" s="183"/>
      <c r="M21" s="188"/>
      <c r="P21" s="189"/>
    </row>
    <row r="22" s="181" customFormat="true" ht="15" hidden="false" customHeight="true" outlineLevel="0" collapsed="false">
      <c r="D22" s="196"/>
      <c r="E22" s="197" t="s">
        <v>128</v>
      </c>
      <c r="F22" s="198"/>
      <c r="G22" s="198"/>
      <c r="H22" s="198"/>
      <c r="I22" s="198"/>
      <c r="J22" s="198"/>
      <c r="K22" s="199"/>
      <c r="L22" s="183"/>
      <c r="M22" s="188"/>
      <c r="P22" s="200"/>
    </row>
    <row r="23" s="181" customFormat="true" ht="15" hidden="false" customHeight="true" outlineLevel="0" collapsed="false">
      <c r="D23" s="184" t="s">
        <v>133</v>
      </c>
      <c r="E23" s="190" t="s">
        <v>134</v>
      </c>
      <c r="F23" s="186" t="s">
        <v>135</v>
      </c>
      <c r="G23" s="187" t="n">
        <f aca="false">SUM(H23:K23)</f>
        <v>1379.739</v>
      </c>
      <c r="H23" s="187" t="n">
        <f aca="false">SUM(H24:H26)</f>
        <v>0</v>
      </c>
      <c r="I23" s="187" t="n">
        <f aca="false">SUM(I24:I26)</f>
        <v>0</v>
      </c>
      <c r="J23" s="187" t="n">
        <f aca="false">SUM(J24:J26)</f>
        <v>1379.739</v>
      </c>
      <c r="K23" s="187" t="n">
        <f aca="false">SUM(K24:K26)</f>
        <v>0</v>
      </c>
      <c r="L23" s="183"/>
      <c r="M23" s="188"/>
      <c r="P23" s="189" t="n">
        <v>40</v>
      </c>
    </row>
    <row r="24" s="181" customFormat="true" ht="12.75" hidden="true" customHeight="false" outlineLevel="0" collapsed="false">
      <c r="D24" s="192" t="s">
        <v>136</v>
      </c>
      <c r="E24" s="193"/>
      <c r="F24" s="194" t="s">
        <v>135</v>
      </c>
      <c r="G24" s="195"/>
      <c r="H24" s="195"/>
      <c r="I24" s="195"/>
      <c r="J24" s="195"/>
      <c r="K24" s="195"/>
      <c r="L24" s="183"/>
      <c r="M24" s="188"/>
      <c r="P24" s="189"/>
    </row>
    <row r="25" s="181" customFormat="true" ht="15" hidden="false" customHeight="true" outlineLevel="0" collapsed="false">
      <c r="C25" s="201" t="s">
        <v>137</v>
      </c>
      <c r="D25" s="202" t="s">
        <v>138</v>
      </c>
      <c r="E25" s="203" t="s">
        <v>139</v>
      </c>
      <c r="F25" s="204" t="n">
        <v>431</v>
      </c>
      <c r="G25" s="205" t="n">
        <f aca="false">SUM(H25:K25)</f>
        <v>1379.739</v>
      </c>
      <c r="H25" s="206"/>
      <c r="I25" s="206"/>
      <c r="J25" s="206" t="n">
        <v>1379.739</v>
      </c>
      <c r="K25" s="207"/>
      <c r="L25" s="183"/>
      <c r="M25" s="208" t="s">
        <v>140</v>
      </c>
      <c r="N25" s="209" t="s">
        <v>141</v>
      </c>
      <c r="O25" s="209" t="s">
        <v>142</v>
      </c>
    </row>
    <row r="26" s="181" customFormat="true" ht="15" hidden="false" customHeight="true" outlineLevel="0" collapsed="false">
      <c r="D26" s="196"/>
      <c r="E26" s="197" t="s">
        <v>128</v>
      </c>
      <c r="F26" s="198"/>
      <c r="G26" s="198"/>
      <c r="H26" s="198"/>
      <c r="I26" s="198"/>
      <c r="J26" s="198"/>
      <c r="K26" s="199"/>
      <c r="L26" s="183"/>
      <c r="M26" s="188"/>
      <c r="P26" s="189"/>
    </row>
    <row r="27" s="181" customFormat="true" ht="15" hidden="false" customHeight="true" outlineLevel="0" collapsed="false">
      <c r="D27" s="184" t="s">
        <v>143</v>
      </c>
      <c r="E27" s="185" t="s">
        <v>144</v>
      </c>
      <c r="F27" s="186" t="s">
        <v>145</v>
      </c>
      <c r="G27" s="187" t="n">
        <f aca="false">SUM(H27:K27)</f>
        <v>805.902</v>
      </c>
      <c r="H27" s="187" t="n">
        <f aca="false">H29+H30+H31</f>
        <v>0</v>
      </c>
      <c r="I27" s="187" t="n">
        <f aca="false">I28+I30+I31</f>
        <v>0</v>
      </c>
      <c r="J27" s="187" t="n">
        <f aca="false">J28+J29+J31</f>
        <v>0</v>
      </c>
      <c r="K27" s="187" t="n">
        <f aca="false">K28+K29+K30</f>
        <v>805.902</v>
      </c>
      <c r="L27" s="183"/>
      <c r="M27" s="188"/>
      <c r="P27" s="189" t="n">
        <v>50</v>
      </c>
    </row>
    <row r="28" s="181" customFormat="true" ht="15" hidden="false" customHeight="true" outlineLevel="0" collapsed="false">
      <c r="D28" s="184" t="s">
        <v>146</v>
      </c>
      <c r="E28" s="190" t="s">
        <v>115</v>
      </c>
      <c r="F28" s="186" t="s">
        <v>147</v>
      </c>
      <c r="G28" s="187" t="n">
        <f aca="false">SUM(H28:K28)</f>
        <v>0</v>
      </c>
      <c r="H28" s="210"/>
      <c r="I28" s="191"/>
      <c r="J28" s="191"/>
      <c r="K28" s="191"/>
      <c r="L28" s="183"/>
      <c r="M28" s="188"/>
      <c r="P28" s="189" t="n">
        <v>60</v>
      </c>
    </row>
    <row r="29" s="181" customFormat="true" ht="15" hidden="false" customHeight="true" outlineLevel="0" collapsed="false">
      <c r="D29" s="184" t="s">
        <v>148</v>
      </c>
      <c r="E29" s="190" t="s">
        <v>116</v>
      </c>
      <c r="F29" s="186" t="s">
        <v>149</v>
      </c>
      <c r="G29" s="187" t="n">
        <f aca="false">SUM(H29:K29)</f>
        <v>0</v>
      </c>
      <c r="H29" s="191"/>
      <c r="I29" s="210"/>
      <c r="J29" s="191"/>
      <c r="K29" s="191"/>
      <c r="L29" s="183"/>
      <c r="M29" s="188"/>
      <c r="P29" s="189" t="n">
        <v>70</v>
      </c>
    </row>
    <row r="30" s="181" customFormat="true" ht="15" hidden="false" customHeight="true" outlineLevel="0" collapsed="false">
      <c r="D30" s="184" t="s">
        <v>150</v>
      </c>
      <c r="E30" s="190" t="s">
        <v>117</v>
      </c>
      <c r="F30" s="186" t="s">
        <v>151</v>
      </c>
      <c r="G30" s="187" t="n">
        <f aca="false">SUM(H30:K30)</f>
        <v>805.902</v>
      </c>
      <c r="H30" s="191"/>
      <c r="I30" s="191"/>
      <c r="J30" s="210"/>
      <c r="K30" s="191" t="n">
        <v>805.902</v>
      </c>
      <c r="L30" s="183"/>
      <c r="M30" s="188"/>
      <c r="P30" s="189" t="n">
        <v>80</v>
      </c>
    </row>
    <row r="31" s="181" customFormat="true" ht="15" hidden="false" customHeight="true" outlineLevel="0" collapsed="false">
      <c r="D31" s="184" t="s">
        <v>152</v>
      </c>
      <c r="E31" s="190" t="s">
        <v>153</v>
      </c>
      <c r="F31" s="186" t="s">
        <v>154</v>
      </c>
      <c r="G31" s="187" t="n">
        <f aca="false">SUM(H31:K31)</f>
        <v>0</v>
      </c>
      <c r="H31" s="191"/>
      <c r="I31" s="191"/>
      <c r="J31" s="191"/>
      <c r="K31" s="210"/>
      <c r="L31" s="183"/>
      <c r="M31" s="188"/>
      <c r="P31" s="189" t="n">
        <v>90</v>
      </c>
    </row>
    <row r="32" s="181" customFormat="true" ht="15" hidden="false" customHeight="true" outlineLevel="0" collapsed="false">
      <c r="D32" s="184" t="s">
        <v>155</v>
      </c>
      <c r="E32" s="211" t="s">
        <v>156</v>
      </c>
      <c r="F32" s="186" t="s">
        <v>157</v>
      </c>
      <c r="G32" s="187" t="n">
        <f aca="false">SUM(H32:K32)</f>
        <v>0</v>
      </c>
      <c r="H32" s="191"/>
      <c r="I32" s="191"/>
      <c r="J32" s="191"/>
      <c r="K32" s="191"/>
      <c r="L32" s="183"/>
      <c r="M32" s="188"/>
      <c r="P32" s="189"/>
    </row>
    <row r="33" s="181" customFormat="true" ht="15" hidden="false" customHeight="true" outlineLevel="0" collapsed="false">
      <c r="D33" s="184" t="s">
        <v>158</v>
      </c>
      <c r="E33" s="185" t="s">
        <v>159</v>
      </c>
      <c r="F33" s="212" t="s">
        <v>160</v>
      </c>
      <c r="G33" s="187" t="n">
        <f aca="false">SUM(H33:K33)</f>
        <v>1249.776</v>
      </c>
      <c r="H33" s="187" t="n">
        <f aca="false">H34+H36+H39+H42</f>
        <v>0</v>
      </c>
      <c r="I33" s="187" t="n">
        <f aca="false">I34+I36+I39+I42</f>
        <v>0</v>
      </c>
      <c r="J33" s="187" t="n">
        <f aca="false">J34+J36+J39+J42</f>
        <v>556.937</v>
      </c>
      <c r="K33" s="187" t="n">
        <f aca="false">K34+K36+K39+K42</f>
        <v>692.839</v>
      </c>
      <c r="L33" s="183"/>
      <c r="M33" s="188"/>
      <c r="P33" s="189" t="n">
        <v>100</v>
      </c>
    </row>
    <row r="34" s="181" customFormat="true" ht="22.5" hidden="false" customHeight="false" outlineLevel="0" collapsed="false">
      <c r="D34" s="184" t="s">
        <v>161</v>
      </c>
      <c r="E34" s="190" t="s">
        <v>162</v>
      </c>
      <c r="F34" s="186" t="s">
        <v>163</v>
      </c>
      <c r="G34" s="187" t="n">
        <f aca="false">SUM(H34:K34)</f>
        <v>0</v>
      </c>
      <c r="H34" s="191"/>
      <c r="I34" s="191"/>
      <c r="J34" s="191"/>
      <c r="K34" s="191"/>
      <c r="L34" s="183"/>
      <c r="M34" s="188"/>
      <c r="P34" s="189"/>
    </row>
    <row r="35" s="181" customFormat="true" ht="15" hidden="false" customHeight="true" outlineLevel="0" collapsed="false">
      <c r="D35" s="184" t="s">
        <v>164</v>
      </c>
      <c r="E35" s="213" t="s">
        <v>165</v>
      </c>
      <c r="F35" s="186" t="s">
        <v>166</v>
      </c>
      <c r="G35" s="187" t="n">
        <f aca="false">SUM(H35:K35)</f>
        <v>0</v>
      </c>
      <c r="H35" s="191"/>
      <c r="I35" s="191"/>
      <c r="J35" s="191"/>
      <c r="K35" s="191"/>
      <c r="L35" s="183"/>
      <c r="M35" s="188"/>
      <c r="P35" s="189"/>
    </row>
    <row r="36" s="181" customFormat="true" ht="15" hidden="false" customHeight="true" outlineLevel="0" collapsed="false">
      <c r="D36" s="184" t="s">
        <v>167</v>
      </c>
      <c r="E36" s="190" t="s">
        <v>168</v>
      </c>
      <c r="F36" s="186" t="s">
        <v>169</v>
      </c>
      <c r="G36" s="187" t="n">
        <f aca="false">SUM(H36:K36)</f>
        <v>633.849</v>
      </c>
      <c r="H36" s="191"/>
      <c r="I36" s="191"/>
      <c r="J36" s="191" t="n">
        <v>556.937</v>
      </c>
      <c r="K36" s="191" t="n">
        <v>76.912</v>
      </c>
      <c r="L36" s="183"/>
      <c r="M36" s="188"/>
      <c r="P36" s="189"/>
    </row>
    <row r="37" s="181" customFormat="true" ht="15" hidden="false" customHeight="true" outlineLevel="0" collapsed="false">
      <c r="D37" s="184" t="s">
        <v>170</v>
      </c>
      <c r="E37" s="213" t="s">
        <v>171</v>
      </c>
      <c r="F37" s="186" t="s">
        <v>172</v>
      </c>
      <c r="G37" s="187" t="n">
        <f aca="false">SUM(H37:K37)</f>
        <v>0</v>
      </c>
      <c r="H37" s="191"/>
      <c r="I37" s="191"/>
      <c r="J37" s="191"/>
      <c r="K37" s="191"/>
      <c r="L37" s="183"/>
      <c r="M37" s="188"/>
      <c r="P37" s="189"/>
    </row>
    <row r="38" s="181" customFormat="true" ht="15" hidden="false" customHeight="true" outlineLevel="0" collapsed="false">
      <c r="D38" s="184" t="s">
        <v>173</v>
      </c>
      <c r="E38" s="214" t="s">
        <v>165</v>
      </c>
      <c r="F38" s="186" t="s">
        <v>174</v>
      </c>
      <c r="G38" s="187" t="n">
        <f aca="false">SUM(H38:K38)</f>
        <v>0</v>
      </c>
      <c r="H38" s="191"/>
      <c r="I38" s="191"/>
      <c r="J38" s="191"/>
      <c r="K38" s="191"/>
      <c r="L38" s="183"/>
      <c r="M38" s="188"/>
      <c r="P38" s="189"/>
    </row>
    <row r="39" s="181" customFormat="true" ht="15" hidden="false" customHeight="true" outlineLevel="0" collapsed="false">
      <c r="D39" s="184" t="s">
        <v>175</v>
      </c>
      <c r="E39" s="190" t="s">
        <v>176</v>
      </c>
      <c r="F39" s="186" t="s">
        <v>177</v>
      </c>
      <c r="G39" s="187" t="n">
        <f aca="false">SUM(H39:K39)</f>
        <v>0</v>
      </c>
      <c r="H39" s="187" t="n">
        <f aca="false">SUM(H40:H41)</f>
        <v>0</v>
      </c>
      <c r="I39" s="187" t="n">
        <f aca="false">SUM(I40:I41)</f>
        <v>0</v>
      </c>
      <c r="J39" s="187" t="n">
        <f aca="false">SUM(J40:J41)</f>
        <v>0</v>
      </c>
      <c r="K39" s="187" t="n">
        <f aca="false">SUM(K40:K41)</f>
        <v>0</v>
      </c>
      <c r="L39" s="183"/>
      <c r="M39" s="188"/>
      <c r="P39" s="189"/>
    </row>
    <row r="40" s="181" customFormat="true" ht="12.75" hidden="true" customHeight="false" outlineLevel="0" collapsed="false">
      <c r="D40" s="192" t="s">
        <v>178</v>
      </c>
      <c r="E40" s="193"/>
      <c r="F40" s="194" t="s">
        <v>177</v>
      </c>
      <c r="G40" s="195"/>
      <c r="H40" s="195"/>
      <c r="I40" s="195"/>
      <c r="J40" s="195"/>
      <c r="K40" s="195"/>
      <c r="L40" s="183"/>
      <c r="M40" s="188"/>
      <c r="P40" s="189"/>
    </row>
    <row r="41" s="181" customFormat="true" ht="15" hidden="false" customHeight="true" outlineLevel="0" collapsed="false">
      <c r="D41" s="215"/>
      <c r="E41" s="197" t="s">
        <v>128</v>
      </c>
      <c r="F41" s="198"/>
      <c r="G41" s="198"/>
      <c r="H41" s="198"/>
      <c r="I41" s="198"/>
      <c r="J41" s="198"/>
      <c r="K41" s="199"/>
      <c r="L41" s="183"/>
      <c r="M41" s="188"/>
      <c r="P41" s="189"/>
    </row>
    <row r="42" s="181" customFormat="true" ht="15" hidden="false" customHeight="true" outlineLevel="0" collapsed="false">
      <c r="D42" s="184" t="s">
        <v>179</v>
      </c>
      <c r="E42" s="216" t="s">
        <v>180</v>
      </c>
      <c r="F42" s="186" t="s">
        <v>181</v>
      </c>
      <c r="G42" s="187" t="n">
        <f aca="false">SUM(H42:K42)</f>
        <v>615.927</v>
      </c>
      <c r="H42" s="191"/>
      <c r="I42" s="191"/>
      <c r="J42" s="191"/>
      <c r="K42" s="191" t="n">
        <v>615.927</v>
      </c>
      <c r="L42" s="183"/>
      <c r="M42" s="188"/>
      <c r="P42" s="189" t="n">
        <v>120</v>
      </c>
    </row>
    <row r="43" s="181" customFormat="true" ht="15" hidden="false" customHeight="true" outlineLevel="0" collapsed="false">
      <c r="D43" s="184" t="s">
        <v>182</v>
      </c>
      <c r="E43" s="185" t="s">
        <v>183</v>
      </c>
      <c r="F43" s="186" t="s">
        <v>184</v>
      </c>
      <c r="G43" s="187" t="n">
        <f aca="false">SUM(H43:K43)</f>
        <v>805.902</v>
      </c>
      <c r="H43" s="191"/>
      <c r="I43" s="191"/>
      <c r="J43" s="191" t="n">
        <v>805.902</v>
      </c>
      <c r="K43" s="191"/>
      <c r="L43" s="183"/>
      <c r="M43" s="188"/>
      <c r="P43" s="189" t="n">
        <v>150</v>
      </c>
    </row>
    <row r="44" s="181" customFormat="true" ht="15" hidden="false" customHeight="true" outlineLevel="0" collapsed="false">
      <c r="D44" s="184" t="s">
        <v>185</v>
      </c>
      <c r="E44" s="185" t="s">
        <v>186</v>
      </c>
      <c r="F44" s="186" t="s">
        <v>187</v>
      </c>
      <c r="G44" s="187" t="n">
        <f aca="false">SUM(H44:K44)</f>
        <v>0</v>
      </c>
      <c r="H44" s="191"/>
      <c r="I44" s="191"/>
      <c r="J44" s="191"/>
      <c r="K44" s="191"/>
      <c r="L44" s="183"/>
      <c r="M44" s="188"/>
      <c r="P44" s="189" t="n">
        <v>160</v>
      </c>
    </row>
    <row r="45" s="181" customFormat="true" ht="15" hidden="false" customHeight="true" outlineLevel="0" collapsed="false">
      <c r="D45" s="184" t="s">
        <v>188</v>
      </c>
      <c r="E45" s="185" t="s">
        <v>189</v>
      </c>
      <c r="F45" s="186" t="s">
        <v>190</v>
      </c>
      <c r="G45" s="187" t="n">
        <f aca="false">SUM(H45:K45)</f>
        <v>0</v>
      </c>
      <c r="H45" s="191"/>
      <c r="I45" s="191"/>
      <c r="J45" s="191"/>
      <c r="K45" s="191"/>
      <c r="L45" s="183"/>
      <c r="M45" s="188"/>
      <c r="P45" s="189" t="n">
        <v>180</v>
      </c>
    </row>
    <row r="46" s="181" customFormat="true" ht="15" hidden="false" customHeight="true" outlineLevel="0" collapsed="false">
      <c r="D46" s="184" t="s">
        <v>191</v>
      </c>
      <c r="E46" s="185" t="s">
        <v>192</v>
      </c>
      <c r="F46" s="186" t="s">
        <v>193</v>
      </c>
      <c r="G46" s="187" t="n">
        <f aca="false">SUM(H46:K46)</f>
        <v>129.963</v>
      </c>
      <c r="H46" s="191"/>
      <c r="I46" s="191"/>
      <c r="J46" s="191" t="n">
        <v>16.9</v>
      </c>
      <c r="K46" s="191" t="n">
        <v>113.063</v>
      </c>
      <c r="L46" s="183"/>
      <c r="M46" s="188"/>
      <c r="P46" s="189" t="n">
        <v>190</v>
      </c>
    </row>
    <row r="47" s="181" customFormat="true" ht="15" hidden="false" customHeight="true" outlineLevel="0" collapsed="false">
      <c r="D47" s="184" t="s">
        <v>194</v>
      </c>
      <c r="E47" s="190" t="s">
        <v>195</v>
      </c>
      <c r="F47" s="186" t="s">
        <v>196</v>
      </c>
      <c r="G47" s="187" t="n">
        <f aca="false">SUM(H47:K47)</f>
        <v>0</v>
      </c>
      <c r="H47" s="191"/>
      <c r="I47" s="191"/>
      <c r="J47" s="191"/>
      <c r="K47" s="191"/>
      <c r="L47" s="183"/>
      <c r="M47" s="188"/>
      <c r="P47" s="189" t="n">
        <v>200</v>
      </c>
    </row>
    <row r="48" s="181" customFormat="true" ht="15" hidden="false" customHeight="true" outlineLevel="0" collapsed="false">
      <c r="D48" s="184" t="s">
        <v>197</v>
      </c>
      <c r="E48" s="185" t="s">
        <v>198</v>
      </c>
      <c r="F48" s="186" t="s">
        <v>199</v>
      </c>
      <c r="G48" s="187" t="n">
        <f aca="false">SUM(H48:K48)</f>
        <v>178.41</v>
      </c>
      <c r="H48" s="191"/>
      <c r="I48" s="191"/>
      <c r="J48" s="191" t="n">
        <v>23.19</v>
      </c>
      <c r="K48" s="191" t="n">
        <v>155.22</v>
      </c>
      <c r="L48" s="183"/>
      <c r="M48" s="188"/>
      <c r="P48" s="200"/>
    </row>
    <row r="49" s="181" customFormat="true" ht="22.5" hidden="false" customHeight="false" outlineLevel="0" collapsed="false">
      <c r="D49" s="184" t="s">
        <v>200</v>
      </c>
      <c r="E49" s="211" t="s">
        <v>201</v>
      </c>
      <c r="F49" s="186" t="s">
        <v>202</v>
      </c>
      <c r="G49" s="187" t="n">
        <f aca="false">SUM(H49:K49)</f>
        <v>-48.447</v>
      </c>
      <c r="H49" s="187" t="n">
        <f aca="false">H46-H48</f>
        <v>0</v>
      </c>
      <c r="I49" s="187" t="n">
        <f aca="false">I46-I48</f>
        <v>0</v>
      </c>
      <c r="J49" s="187" t="n">
        <f aca="false">J46-J48</f>
        <v>-6.29</v>
      </c>
      <c r="K49" s="187" t="n">
        <f aca="false">K46-K48</f>
        <v>-42.157</v>
      </c>
      <c r="L49" s="183"/>
      <c r="M49" s="188"/>
      <c r="P49" s="200"/>
    </row>
    <row r="50" s="181" customFormat="true" ht="15" hidden="false" customHeight="true" outlineLevel="0" collapsed="false">
      <c r="D50" s="184" t="s">
        <v>203</v>
      </c>
      <c r="E50" s="185" t="s">
        <v>204</v>
      </c>
      <c r="F50" s="186" t="s">
        <v>205</v>
      </c>
      <c r="G50" s="187" t="n">
        <f aca="false">SUM(H50:K50)</f>
        <v>0</v>
      </c>
      <c r="H50" s="187" t="n">
        <f aca="false">(H15+H27+H32)-(H33+H43+H44+H45+H46)</f>
        <v>0</v>
      </c>
      <c r="I50" s="187" t="n">
        <f aca="false">(I15+I27+I32)-(I33+I43+I44+I45+I46)</f>
        <v>0</v>
      </c>
      <c r="J50" s="187" t="n">
        <f aca="false">(J15+J27+J32)-(J33+J43+J44+J45+J46)</f>
        <v>0</v>
      </c>
      <c r="K50" s="187" t="n">
        <f aca="false">(K15+K27+K32)-(K33+K43+K44+K45+K46)</f>
        <v>0</v>
      </c>
      <c r="L50" s="183"/>
      <c r="M50" s="188"/>
      <c r="P50" s="189" t="n">
        <v>210</v>
      </c>
    </row>
    <row r="51" s="181" customFormat="true" ht="15" hidden="false" customHeight="true" outlineLevel="0" collapsed="false">
      <c r="D51" s="182" t="s">
        <v>206</v>
      </c>
      <c r="E51" s="182"/>
      <c r="F51" s="182"/>
      <c r="G51" s="182"/>
      <c r="H51" s="182"/>
      <c r="I51" s="182"/>
      <c r="J51" s="182"/>
      <c r="K51" s="182"/>
      <c r="L51" s="183"/>
      <c r="M51" s="188"/>
      <c r="P51" s="200"/>
    </row>
    <row r="52" s="181" customFormat="true" ht="15" hidden="false" customHeight="true" outlineLevel="0" collapsed="false">
      <c r="D52" s="184" t="s">
        <v>207</v>
      </c>
      <c r="E52" s="185" t="s">
        <v>121</v>
      </c>
      <c r="F52" s="186" t="s">
        <v>208</v>
      </c>
      <c r="G52" s="187" t="n">
        <f aca="false">SUM(H52:K52)</f>
        <v>3.02</v>
      </c>
      <c r="H52" s="187" t="n">
        <f aca="false">H53+H54+H57+H60</f>
        <v>0</v>
      </c>
      <c r="I52" s="187" t="n">
        <f aca="false">I53+I54+I57+I60</f>
        <v>0</v>
      </c>
      <c r="J52" s="187" t="n">
        <f aca="false">J53+J54+J57+J60</f>
        <v>3.02</v>
      </c>
      <c r="K52" s="187" t="n">
        <f aca="false">K53+K54+K57+K60</f>
        <v>0</v>
      </c>
      <c r="L52" s="183"/>
      <c r="M52" s="188"/>
      <c r="P52" s="189" t="n">
        <v>300</v>
      </c>
    </row>
    <row r="53" s="181" customFormat="true" ht="15" hidden="false" customHeight="true" outlineLevel="0" collapsed="false">
      <c r="D53" s="184" t="s">
        <v>209</v>
      </c>
      <c r="E53" s="190" t="s">
        <v>123</v>
      </c>
      <c r="F53" s="186" t="s">
        <v>210</v>
      </c>
      <c r="G53" s="187" t="n">
        <f aca="false">SUM(H53:K53)</f>
        <v>0</v>
      </c>
      <c r="H53" s="191"/>
      <c r="I53" s="191"/>
      <c r="J53" s="191"/>
      <c r="K53" s="191"/>
      <c r="L53" s="183"/>
      <c r="M53" s="188"/>
      <c r="P53" s="189" t="n">
        <v>310</v>
      </c>
    </row>
    <row r="54" s="181" customFormat="true" ht="15" hidden="false" customHeight="true" outlineLevel="0" collapsed="false">
      <c r="D54" s="184" t="s">
        <v>211</v>
      </c>
      <c r="E54" s="190" t="s">
        <v>125</v>
      </c>
      <c r="F54" s="186" t="s">
        <v>212</v>
      </c>
      <c r="G54" s="187" t="n">
        <f aca="false">SUM(H54:K54)</f>
        <v>0</v>
      </c>
      <c r="H54" s="187" t="n">
        <f aca="false">SUM(H55:H56)</f>
        <v>0</v>
      </c>
      <c r="I54" s="187" t="n">
        <f aca="false">SUM(I55:I56)</f>
        <v>0</v>
      </c>
      <c r="J54" s="187" t="n">
        <f aca="false">SUM(J55:J56)</f>
        <v>0</v>
      </c>
      <c r="K54" s="187" t="n">
        <f aca="false">SUM(K55:K56)</f>
        <v>0</v>
      </c>
      <c r="L54" s="183"/>
      <c r="M54" s="188"/>
      <c r="P54" s="189" t="n">
        <v>320</v>
      </c>
    </row>
    <row r="55" s="181" customFormat="true" ht="12.75" hidden="true" customHeight="false" outlineLevel="0" collapsed="false">
      <c r="D55" s="192" t="s">
        <v>213</v>
      </c>
      <c r="E55" s="193"/>
      <c r="F55" s="194" t="s">
        <v>212</v>
      </c>
      <c r="G55" s="195"/>
      <c r="H55" s="195"/>
      <c r="I55" s="195"/>
      <c r="J55" s="195"/>
      <c r="K55" s="195"/>
      <c r="L55" s="183"/>
      <c r="M55" s="188"/>
      <c r="P55" s="189"/>
    </row>
    <row r="56" s="181" customFormat="true" ht="15" hidden="false" customHeight="true" outlineLevel="0" collapsed="false">
      <c r="D56" s="196"/>
      <c r="E56" s="197" t="s">
        <v>128</v>
      </c>
      <c r="F56" s="198"/>
      <c r="G56" s="198"/>
      <c r="H56" s="198"/>
      <c r="I56" s="198"/>
      <c r="J56" s="198"/>
      <c r="K56" s="199"/>
      <c r="L56" s="183"/>
      <c r="M56" s="188"/>
      <c r="P56" s="189"/>
    </row>
    <row r="57" s="181" customFormat="true" ht="15" hidden="false" customHeight="true" outlineLevel="0" collapsed="false">
      <c r="D57" s="184" t="s">
        <v>214</v>
      </c>
      <c r="E57" s="190" t="s">
        <v>130</v>
      </c>
      <c r="F57" s="186" t="s">
        <v>215</v>
      </c>
      <c r="G57" s="187" t="n">
        <f aca="false">SUM(H57:K57)</f>
        <v>0</v>
      </c>
      <c r="H57" s="187" t="n">
        <f aca="false">SUM(H58:H59)</f>
        <v>0</v>
      </c>
      <c r="I57" s="187" t="n">
        <f aca="false">SUM(I58:I59)</f>
        <v>0</v>
      </c>
      <c r="J57" s="187" t="n">
        <f aca="false">SUM(J58:J59)</f>
        <v>0</v>
      </c>
      <c r="K57" s="187" t="n">
        <f aca="false">SUM(K58:K59)</f>
        <v>0</v>
      </c>
      <c r="L57" s="183"/>
      <c r="M57" s="188"/>
      <c r="P57" s="189"/>
    </row>
    <row r="58" s="181" customFormat="true" ht="12.75" hidden="true" customHeight="true" outlineLevel="0" collapsed="false">
      <c r="D58" s="192" t="s">
        <v>216</v>
      </c>
      <c r="E58" s="193"/>
      <c r="F58" s="194" t="s">
        <v>215</v>
      </c>
      <c r="G58" s="195"/>
      <c r="H58" s="195"/>
      <c r="I58" s="195"/>
      <c r="J58" s="195"/>
      <c r="K58" s="195"/>
      <c r="L58" s="183"/>
      <c r="M58" s="188"/>
      <c r="P58" s="189"/>
    </row>
    <row r="59" s="181" customFormat="true" ht="15" hidden="false" customHeight="true" outlineLevel="0" collapsed="false">
      <c r="D59" s="196"/>
      <c r="E59" s="197" t="s">
        <v>128</v>
      </c>
      <c r="F59" s="198"/>
      <c r="G59" s="198"/>
      <c r="H59" s="198"/>
      <c r="I59" s="198"/>
      <c r="J59" s="198"/>
      <c r="K59" s="199"/>
      <c r="L59" s="183"/>
      <c r="M59" s="188"/>
      <c r="P59" s="189"/>
    </row>
    <row r="60" s="181" customFormat="true" ht="15" hidden="false" customHeight="true" outlineLevel="0" collapsed="false">
      <c r="D60" s="184" t="s">
        <v>217</v>
      </c>
      <c r="E60" s="190" t="s">
        <v>134</v>
      </c>
      <c r="F60" s="186" t="s">
        <v>218</v>
      </c>
      <c r="G60" s="187" t="n">
        <f aca="false">SUM(H60:K60)</f>
        <v>3.02</v>
      </c>
      <c r="H60" s="187" t="n">
        <f aca="false">SUM(H61:H63)</f>
        <v>0</v>
      </c>
      <c r="I60" s="187" t="n">
        <f aca="false">SUM(I61:I63)</f>
        <v>0</v>
      </c>
      <c r="J60" s="187" t="n">
        <f aca="false">SUM(J61:J63)</f>
        <v>3.02</v>
      </c>
      <c r="K60" s="187" t="n">
        <f aca="false">SUM(K61:K63)</f>
        <v>0</v>
      </c>
      <c r="L60" s="183"/>
      <c r="M60" s="188"/>
      <c r="P60" s="189" t="n">
        <v>330</v>
      </c>
    </row>
    <row r="61" s="181" customFormat="true" ht="12.75" hidden="true" customHeight="true" outlineLevel="0" collapsed="false">
      <c r="D61" s="192" t="s">
        <v>219</v>
      </c>
      <c r="E61" s="193"/>
      <c r="F61" s="194" t="s">
        <v>218</v>
      </c>
      <c r="G61" s="195"/>
      <c r="H61" s="195"/>
      <c r="I61" s="195"/>
      <c r="J61" s="195"/>
      <c r="K61" s="195"/>
      <c r="L61" s="183"/>
      <c r="M61" s="188"/>
      <c r="P61" s="189"/>
    </row>
    <row r="62" s="181" customFormat="true" ht="15" hidden="false" customHeight="true" outlineLevel="0" collapsed="false">
      <c r="C62" s="201" t="s">
        <v>137</v>
      </c>
      <c r="D62" s="202" t="s">
        <v>220</v>
      </c>
      <c r="E62" s="203" t="s">
        <v>139</v>
      </c>
      <c r="F62" s="204" t="n">
        <v>1461</v>
      </c>
      <c r="G62" s="205" t="n">
        <f aca="false">SUM(H62:K62)</f>
        <v>3.02</v>
      </c>
      <c r="H62" s="206"/>
      <c r="I62" s="206"/>
      <c r="J62" s="206" t="n">
        <v>3.02</v>
      </c>
      <c r="K62" s="207"/>
      <c r="L62" s="183"/>
      <c r="M62" s="208" t="s">
        <v>140</v>
      </c>
      <c r="N62" s="209" t="s">
        <v>141</v>
      </c>
      <c r="O62" s="209" t="s">
        <v>142</v>
      </c>
    </row>
    <row r="63" s="181" customFormat="true" ht="15" hidden="false" customHeight="true" outlineLevel="0" collapsed="false">
      <c r="D63" s="196"/>
      <c r="E63" s="197" t="s">
        <v>128</v>
      </c>
      <c r="F63" s="198"/>
      <c r="G63" s="198"/>
      <c r="H63" s="198"/>
      <c r="I63" s="198"/>
      <c r="J63" s="198"/>
      <c r="K63" s="199"/>
      <c r="L63" s="183"/>
      <c r="M63" s="188"/>
      <c r="P63" s="189"/>
    </row>
    <row r="64" s="181" customFormat="true" ht="15" hidden="false" customHeight="true" outlineLevel="0" collapsed="false">
      <c r="D64" s="184" t="s">
        <v>221</v>
      </c>
      <c r="E64" s="185" t="s">
        <v>144</v>
      </c>
      <c r="F64" s="186" t="s">
        <v>222</v>
      </c>
      <c r="G64" s="187" t="n">
        <f aca="false">SUM(H64:K64)</f>
        <v>1.764</v>
      </c>
      <c r="H64" s="187" t="n">
        <f aca="false">H66+H67+H68</f>
        <v>0</v>
      </c>
      <c r="I64" s="187" t="n">
        <f aca="false">I65+I67+I68</f>
        <v>0</v>
      </c>
      <c r="J64" s="187" t="n">
        <f aca="false">J65+J66+J68</f>
        <v>0</v>
      </c>
      <c r="K64" s="187" t="n">
        <f aca="false">K65+K66+K67</f>
        <v>1.764</v>
      </c>
      <c r="L64" s="183"/>
      <c r="M64" s="188"/>
      <c r="P64" s="189" t="n">
        <v>340</v>
      </c>
    </row>
    <row r="65" s="181" customFormat="true" ht="15" hidden="false" customHeight="true" outlineLevel="0" collapsed="false">
      <c r="D65" s="184" t="s">
        <v>223</v>
      </c>
      <c r="E65" s="190" t="s">
        <v>115</v>
      </c>
      <c r="F65" s="186" t="s">
        <v>224</v>
      </c>
      <c r="G65" s="187" t="n">
        <f aca="false">SUM(H65:K65)</f>
        <v>0</v>
      </c>
      <c r="H65" s="210"/>
      <c r="I65" s="191"/>
      <c r="J65" s="191"/>
      <c r="K65" s="191"/>
      <c r="L65" s="183"/>
      <c r="M65" s="188"/>
      <c r="P65" s="189" t="n">
        <v>350</v>
      </c>
    </row>
    <row r="66" s="181" customFormat="true" ht="15" hidden="false" customHeight="true" outlineLevel="0" collapsed="false">
      <c r="D66" s="184" t="s">
        <v>225</v>
      </c>
      <c r="E66" s="190" t="s">
        <v>116</v>
      </c>
      <c r="F66" s="186" t="s">
        <v>226</v>
      </c>
      <c r="G66" s="187" t="n">
        <f aca="false">SUM(H66:K66)</f>
        <v>0</v>
      </c>
      <c r="H66" s="191"/>
      <c r="I66" s="217"/>
      <c r="J66" s="191"/>
      <c r="K66" s="191"/>
      <c r="L66" s="183"/>
      <c r="M66" s="188"/>
      <c r="P66" s="189" t="n">
        <v>360</v>
      </c>
    </row>
    <row r="67" s="181" customFormat="true" ht="15" hidden="false" customHeight="true" outlineLevel="0" collapsed="false">
      <c r="D67" s="184" t="s">
        <v>227</v>
      </c>
      <c r="E67" s="190" t="s">
        <v>117</v>
      </c>
      <c r="F67" s="186" t="s">
        <v>228</v>
      </c>
      <c r="G67" s="187" t="n">
        <f aca="false">SUM(H67:K67)</f>
        <v>1.764</v>
      </c>
      <c r="H67" s="191"/>
      <c r="I67" s="191"/>
      <c r="J67" s="210"/>
      <c r="K67" s="191" t="n">
        <v>1.764</v>
      </c>
      <c r="L67" s="183"/>
      <c r="M67" s="188"/>
      <c r="P67" s="189" t="n">
        <v>370</v>
      </c>
    </row>
    <row r="68" s="181" customFormat="true" ht="15" hidden="false" customHeight="true" outlineLevel="0" collapsed="false">
      <c r="D68" s="184" t="s">
        <v>229</v>
      </c>
      <c r="E68" s="190" t="s">
        <v>153</v>
      </c>
      <c r="F68" s="186" t="s">
        <v>230</v>
      </c>
      <c r="G68" s="187" t="n">
        <f aca="false">SUM(H68:K68)</f>
        <v>0</v>
      </c>
      <c r="H68" s="191"/>
      <c r="I68" s="191"/>
      <c r="J68" s="191"/>
      <c r="K68" s="210"/>
      <c r="L68" s="183"/>
      <c r="M68" s="188"/>
      <c r="P68" s="189" t="n">
        <v>380</v>
      </c>
    </row>
    <row r="69" s="181" customFormat="true" ht="15" hidden="false" customHeight="true" outlineLevel="0" collapsed="false">
      <c r="D69" s="184" t="s">
        <v>231</v>
      </c>
      <c r="E69" s="211" t="s">
        <v>156</v>
      </c>
      <c r="F69" s="186" t="s">
        <v>232</v>
      </c>
      <c r="G69" s="187" t="n">
        <f aca="false">SUM(H69:K69)</f>
        <v>0</v>
      </c>
      <c r="H69" s="191"/>
      <c r="I69" s="191"/>
      <c r="J69" s="191"/>
      <c r="K69" s="191"/>
      <c r="L69" s="183"/>
      <c r="M69" s="188"/>
      <c r="P69" s="189"/>
    </row>
    <row r="70" s="181" customFormat="true" ht="15" hidden="false" customHeight="true" outlineLevel="0" collapsed="false">
      <c r="D70" s="184" t="s">
        <v>233</v>
      </c>
      <c r="E70" s="185" t="s">
        <v>159</v>
      </c>
      <c r="F70" s="212" t="s">
        <v>234</v>
      </c>
      <c r="G70" s="187" t="n">
        <f aca="false">SUM(H70:K70)</f>
        <v>2.7355</v>
      </c>
      <c r="H70" s="187" t="n">
        <f aca="false">H71+H73+H76+H79</f>
        <v>0</v>
      </c>
      <c r="I70" s="187" t="n">
        <f aca="false">I71+I73+I76+I79</f>
        <v>0</v>
      </c>
      <c r="J70" s="187" t="n">
        <f aca="false">J71+J73+J76+J79</f>
        <v>1.219</v>
      </c>
      <c r="K70" s="187" t="n">
        <f aca="false">K71+K73+K76+K79</f>
        <v>1.5165</v>
      </c>
      <c r="L70" s="183"/>
      <c r="M70" s="188"/>
      <c r="P70" s="189" t="n">
        <v>390</v>
      </c>
    </row>
    <row r="71" s="181" customFormat="true" ht="22.5" hidden="false" customHeight="false" outlineLevel="0" collapsed="false">
      <c r="D71" s="184" t="s">
        <v>235</v>
      </c>
      <c r="E71" s="190" t="s">
        <v>162</v>
      </c>
      <c r="F71" s="186" t="s">
        <v>236</v>
      </c>
      <c r="G71" s="187" t="n">
        <f aca="false">SUM(H71:K71)</f>
        <v>0</v>
      </c>
      <c r="H71" s="191"/>
      <c r="I71" s="191"/>
      <c r="J71" s="191"/>
      <c r="K71" s="191"/>
      <c r="L71" s="183"/>
      <c r="M71" s="188"/>
      <c r="P71" s="189"/>
    </row>
    <row r="72" s="181" customFormat="true" ht="15" hidden="false" customHeight="true" outlineLevel="0" collapsed="false">
      <c r="D72" s="184" t="s">
        <v>237</v>
      </c>
      <c r="E72" s="213" t="s">
        <v>165</v>
      </c>
      <c r="F72" s="186" t="s">
        <v>238</v>
      </c>
      <c r="G72" s="187" t="n">
        <f aca="false">SUM(H72:K72)</f>
        <v>0</v>
      </c>
      <c r="H72" s="191"/>
      <c r="I72" s="191"/>
      <c r="J72" s="191"/>
      <c r="K72" s="191"/>
      <c r="L72" s="183"/>
      <c r="M72" s="188"/>
      <c r="P72" s="189"/>
    </row>
    <row r="73" s="181" customFormat="true" ht="15" hidden="false" customHeight="true" outlineLevel="0" collapsed="false">
      <c r="D73" s="184" t="s">
        <v>239</v>
      </c>
      <c r="E73" s="190" t="s">
        <v>168</v>
      </c>
      <c r="F73" s="186" t="s">
        <v>240</v>
      </c>
      <c r="G73" s="187" t="n">
        <f aca="false">SUM(H73:K73)</f>
        <v>1.3873</v>
      </c>
      <c r="H73" s="191"/>
      <c r="I73" s="191"/>
      <c r="J73" s="191" t="n">
        <v>1.219</v>
      </c>
      <c r="K73" s="191" t="n">
        <v>0.1683</v>
      </c>
      <c r="L73" s="183"/>
      <c r="M73" s="188"/>
      <c r="P73" s="189"/>
    </row>
    <row r="74" s="181" customFormat="true" ht="15" hidden="false" customHeight="true" outlineLevel="0" collapsed="false">
      <c r="D74" s="184" t="s">
        <v>241</v>
      </c>
      <c r="E74" s="213" t="s">
        <v>171</v>
      </c>
      <c r="F74" s="186" t="s">
        <v>242</v>
      </c>
      <c r="G74" s="187" t="n">
        <f aca="false">SUM(H74:K74)</f>
        <v>0</v>
      </c>
      <c r="H74" s="191"/>
      <c r="I74" s="191"/>
      <c r="J74" s="191"/>
      <c r="K74" s="191"/>
      <c r="L74" s="183"/>
      <c r="M74" s="188"/>
      <c r="P74" s="189"/>
    </row>
    <row r="75" s="181" customFormat="true" ht="15" hidden="false" customHeight="true" outlineLevel="0" collapsed="false">
      <c r="D75" s="184" t="s">
        <v>243</v>
      </c>
      <c r="E75" s="214" t="s">
        <v>165</v>
      </c>
      <c r="F75" s="186" t="s">
        <v>244</v>
      </c>
      <c r="G75" s="187" t="n">
        <f aca="false">SUM(H75:K75)</f>
        <v>0</v>
      </c>
      <c r="H75" s="191"/>
      <c r="I75" s="191"/>
      <c r="J75" s="191"/>
      <c r="K75" s="191"/>
      <c r="L75" s="183"/>
      <c r="M75" s="188"/>
      <c r="P75" s="189"/>
    </row>
    <row r="76" s="181" customFormat="true" ht="15" hidden="false" customHeight="true" outlineLevel="0" collapsed="false">
      <c r="D76" s="184" t="s">
        <v>245</v>
      </c>
      <c r="E76" s="190" t="s">
        <v>176</v>
      </c>
      <c r="F76" s="186" t="s">
        <v>246</v>
      </c>
      <c r="G76" s="187" t="n">
        <f aca="false">SUM(H76:K76)</f>
        <v>0</v>
      </c>
      <c r="H76" s="187" t="n">
        <f aca="false">SUM(H77:H78)</f>
        <v>0</v>
      </c>
      <c r="I76" s="187" t="n">
        <f aca="false">SUM(I77:I78)</f>
        <v>0</v>
      </c>
      <c r="J76" s="187" t="n">
        <f aca="false">SUM(J77:J78)</f>
        <v>0</v>
      </c>
      <c r="K76" s="187" t="n">
        <f aca="false">SUM(K77:K78)</f>
        <v>0</v>
      </c>
      <c r="L76" s="183"/>
      <c r="M76" s="188"/>
      <c r="P76" s="189"/>
    </row>
    <row r="77" s="181" customFormat="true" ht="12.75" hidden="true" customHeight="true" outlineLevel="0" collapsed="false">
      <c r="D77" s="192" t="s">
        <v>247</v>
      </c>
      <c r="E77" s="193"/>
      <c r="F77" s="194" t="s">
        <v>246</v>
      </c>
      <c r="G77" s="195"/>
      <c r="H77" s="195"/>
      <c r="I77" s="195"/>
      <c r="J77" s="195"/>
      <c r="K77" s="195"/>
      <c r="L77" s="183"/>
      <c r="M77" s="188"/>
      <c r="P77" s="189"/>
    </row>
    <row r="78" s="181" customFormat="true" ht="15" hidden="false" customHeight="true" outlineLevel="0" collapsed="false">
      <c r="D78" s="196"/>
      <c r="E78" s="197" t="s">
        <v>128</v>
      </c>
      <c r="F78" s="198"/>
      <c r="G78" s="198"/>
      <c r="H78" s="198"/>
      <c r="I78" s="198"/>
      <c r="J78" s="198"/>
      <c r="K78" s="199"/>
      <c r="L78" s="183"/>
      <c r="M78" s="188"/>
      <c r="P78" s="189"/>
    </row>
    <row r="79" s="181" customFormat="true" ht="15" hidden="false" customHeight="true" outlineLevel="0" collapsed="false">
      <c r="D79" s="184" t="s">
        <v>248</v>
      </c>
      <c r="E79" s="216" t="s">
        <v>180</v>
      </c>
      <c r="F79" s="186" t="s">
        <v>249</v>
      </c>
      <c r="G79" s="187" t="n">
        <f aca="false">SUM(H79:K79)</f>
        <v>1.3482</v>
      </c>
      <c r="H79" s="191"/>
      <c r="I79" s="191"/>
      <c r="J79" s="191"/>
      <c r="K79" s="191" t="n">
        <v>1.3482</v>
      </c>
      <c r="L79" s="183"/>
      <c r="M79" s="188"/>
      <c r="P79" s="189" t="n">
        <v>410</v>
      </c>
    </row>
    <row r="80" s="181" customFormat="true" ht="15" hidden="false" customHeight="true" outlineLevel="0" collapsed="false">
      <c r="D80" s="184" t="s">
        <v>250</v>
      </c>
      <c r="E80" s="185" t="s">
        <v>183</v>
      </c>
      <c r="F80" s="186" t="s">
        <v>251</v>
      </c>
      <c r="G80" s="187" t="n">
        <f aca="false">SUM(H80:K80)</f>
        <v>1.764</v>
      </c>
      <c r="H80" s="191"/>
      <c r="I80" s="191"/>
      <c r="J80" s="191" t="n">
        <v>1.764</v>
      </c>
      <c r="K80" s="191"/>
      <c r="L80" s="183"/>
      <c r="M80" s="188"/>
      <c r="P80" s="189" t="n">
        <v>440</v>
      </c>
    </row>
    <row r="81" s="181" customFormat="true" ht="15" hidden="false" customHeight="true" outlineLevel="0" collapsed="false">
      <c r="D81" s="184" t="s">
        <v>252</v>
      </c>
      <c r="E81" s="185" t="s">
        <v>186</v>
      </c>
      <c r="F81" s="186" t="s">
        <v>253</v>
      </c>
      <c r="G81" s="187" t="n">
        <f aca="false">SUM(H81:K81)</f>
        <v>0</v>
      </c>
      <c r="H81" s="191"/>
      <c r="I81" s="191"/>
      <c r="J81" s="191"/>
      <c r="K81" s="191"/>
      <c r="L81" s="183"/>
      <c r="M81" s="188"/>
      <c r="P81" s="189" t="n">
        <v>450</v>
      </c>
    </row>
    <row r="82" s="181" customFormat="true" ht="15" hidden="false" customHeight="true" outlineLevel="0" collapsed="false">
      <c r="D82" s="184" t="s">
        <v>254</v>
      </c>
      <c r="E82" s="185" t="s">
        <v>189</v>
      </c>
      <c r="F82" s="186" t="s">
        <v>255</v>
      </c>
      <c r="G82" s="187" t="n">
        <f aca="false">SUM(H82:K82)</f>
        <v>0</v>
      </c>
      <c r="H82" s="191"/>
      <c r="I82" s="191"/>
      <c r="J82" s="191"/>
      <c r="K82" s="191"/>
      <c r="L82" s="183"/>
      <c r="M82" s="188"/>
      <c r="P82" s="189" t="n">
        <v>470</v>
      </c>
    </row>
    <row r="83" s="181" customFormat="true" ht="15" hidden="false" customHeight="true" outlineLevel="0" collapsed="false">
      <c r="D83" s="184" t="s">
        <v>256</v>
      </c>
      <c r="E83" s="185" t="s">
        <v>192</v>
      </c>
      <c r="F83" s="186" t="s">
        <v>257</v>
      </c>
      <c r="G83" s="187" t="n">
        <f aca="false">SUM(H83:K83)</f>
        <v>0.2845</v>
      </c>
      <c r="H83" s="191"/>
      <c r="I83" s="191"/>
      <c r="J83" s="191" t="n">
        <v>0.037</v>
      </c>
      <c r="K83" s="191" t="n">
        <v>0.2475</v>
      </c>
      <c r="L83" s="183"/>
      <c r="M83" s="188"/>
      <c r="P83" s="189" t="n">
        <v>480</v>
      </c>
    </row>
    <row r="84" s="181" customFormat="true" ht="15" hidden="false" customHeight="true" outlineLevel="0" collapsed="false">
      <c r="D84" s="184" t="s">
        <v>258</v>
      </c>
      <c r="E84" s="190" t="s">
        <v>259</v>
      </c>
      <c r="F84" s="186" t="s">
        <v>260</v>
      </c>
      <c r="G84" s="187" t="n">
        <f aca="false">SUM(H84:K84)</f>
        <v>0</v>
      </c>
      <c r="H84" s="191"/>
      <c r="I84" s="191"/>
      <c r="J84" s="191"/>
      <c r="K84" s="191"/>
      <c r="L84" s="183"/>
      <c r="M84" s="188"/>
      <c r="P84" s="189" t="n">
        <v>490</v>
      </c>
    </row>
    <row r="85" s="181" customFormat="true" ht="15" hidden="false" customHeight="true" outlineLevel="0" collapsed="false">
      <c r="D85" s="184" t="s">
        <v>261</v>
      </c>
      <c r="E85" s="185" t="s">
        <v>198</v>
      </c>
      <c r="F85" s="186" t="s">
        <v>262</v>
      </c>
      <c r="G85" s="187" t="n">
        <f aca="false">SUM(H85:K85)</f>
        <v>0.383</v>
      </c>
      <c r="H85" s="191"/>
      <c r="I85" s="191"/>
      <c r="J85" s="191" t="n">
        <v>0.05</v>
      </c>
      <c r="K85" s="191" t="n">
        <v>0.333</v>
      </c>
      <c r="L85" s="183"/>
      <c r="M85" s="188"/>
      <c r="P85" s="189"/>
    </row>
    <row r="86" s="181" customFormat="true" ht="22.5" hidden="false" customHeight="false" outlineLevel="0" collapsed="false">
      <c r="D86" s="184" t="s">
        <v>263</v>
      </c>
      <c r="E86" s="211" t="s">
        <v>201</v>
      </c>
      <c r="F86" s="186" t="s">
        <v>264</v>
      </c>
      <c r="G86" s="187" t="n">
        <f aca="false">SUM(H86:K86)</f>
        <v>-0.0985</v>
      </c>
      <c r="H86" s="187" t="n">
        <f aca="false">H83-H85</f>
        <v>0</v>
      </c>
      <c r="I86" s="187" t="n">
        <f aca="false">I83-I85</f>
        <v>0</v>
      </c>
      <c r="J86" s="187" t="n">
        <f aca="false">J83-J85</f>
        <v>-0.013</v>
      </c>
      <c r="K86" s="187" t="n">
        <f aca="false">K83-K85</f>
        <v>-0.0855</v>
      </c>
      <c r="L86" s="183"/>
      <c r="M86" s="188"/>
      <c r="P86" s="189"/>
    </row>
    <row r="87" s="181" customFormat="true" ht="15" hidden="false" customHeight="true" outlineLevel="0" collapsed="false">
      <c r="D87" s="184" t="s">
        <v>265</v>
      </c>
      <c r="E87" s="185" t="s">
        <v>204</v>
      </c>
      <c r="F87" s="186" t="s">
        <v>266</v>
      </c>
      <c r="G87" s="187" t="n">
        <f aca="false">SUM(H87:K87)</f>
        <v>0</v>
      </c>
      <c r="H87" s="187" t="n">
        <f aca="false">(H52+H64+H69)-(H70+H80+H81+H82+H83)</f>
        <v>0</v>
      </c>
      <c r="I87" s="187" t="n">
        <f aca="false">(I52+I64+I69)-(I70+I80+I81+I82+I83)</f>
        <v>0</v>
      </c>
      <c r="J87" s="187" t="n">
        <f aca="false">(J52+J64+J69)-(J70+J80+J81+J82+J83)</f>
        <v>0</v>
      </c>
      <c r="K87" s="187" t="n">
        <f aca="false">(K52+K64+K69)-(K70+K80+K81+K82+K83)</f>
        <v>0</v>
      </c>
      <c r="L87" s="183"/>
      <c r="M87" s="188"/>
      <c r="P87" s="189" t="n">
        <v>500</v>
      </c>
    </row>
    <row r="88" s="181" customFormat="true" ht="15" hidden="false" customHeight="true" outlineLevel="0" collapsed="false">
      <c r="D88" s="182" t="s">
        <v>267</v>
      </c>
      <c r="E88" s="182"/>
      <c r="F88" s="182"/>
      <c r="G88" s="182"/>
      <c r="H88" s="182"/>
      <c r="I88" s="182"/>
      <c r="J88" s="182"/>
      <c r="K88" s="182"/>
      <c r="L88" s="183"/>
      <c r="M88" s="188"/>
      <c r="P88" s="200"/>
    </row>
    <row r="89" s="181" customFormat="true" ht="15" hidden="false" customHeight="true" outlineLevel="0" collapsed="false">
      <c r="D89" s="184" t="s">
        <v>268</v>
      </c>
      <c r="E89" s="185" t="s">
        <v>269</v>
      </c>
      <c r="F89" s="186" t="s">
        <v>270</v>
      </c>
      <c r="G89" s="187" t="n">
        <f aca="false">SUM(H89:K89)</f>
        <v>3.02</v>
      </c>
      <c r="H89" s="191"/>
      <c r="I89" s="191"/>
      <c r="J89" s="191" t="n">
        <v>3.02</v>
      </c>
      <c r="K89" s="191"/>
      <c r="L89" s="183"/>
      <c r="M89" s="188"/>
      <c r="P89" s="189" t="n">
        <v>600</v>
      </c>
    </row>
    <row r="90" s="181" customFormat="true" ht="15" hidden="false" customHeight="true" outlineLevel="0" collapsed="false">
      <c r="D90" s="184" t="s">
        <v>271</v>
      </c>
      <c r="E90" s="185" t="s">
        <v>272</v>
      </c>
      <c r="F90" s="186" t="s">
        <v>273</v>
      </c>
      <c r="G90" s="187" t="n">
        <f aca="false">SUM(H90:K90)</f>
        <v>0</v>
      </c>
      <c r="H90" s="191"/>
      <c r="I90" s="191"/>
      <c r="J90" s="191"/>
      <c r="K90" s="191"/>
      <c r="L90" s="183"/>
      <c r="M90" s="188"/>
      <c r="P90" s="189" t="n">
        <v>610</v>
      </c>
    </row>
    <row r="91" s="181" customFormat="true" ht="15" hidden="false" customHeight="true" outlineLevel="0" collapsed="false">
      <c r="D91" s="184" t="s">
        <v>274</v>
      </c>
      <c r="E91" s="185" t="s">
        <v>275</v>
      </c>
      <c r="F91" s="186" t="s">
        <v>276</v>
      </c>
      <c r="G91" s="187" t="n">
        <f aca="false">SUM(H91:K91)</f>
        <v>0</v>
      </c>
      <c r="H91" s="191"/>
      <c r="I91" s="191"/>
      <c r="J91" s="191"/>
      <c r="K91" s="191"/>
      <c r="L91" s="183"/>
      <c r="M91" s="188"/>
      <c r="P91" s="189" t="n">
        <v>620</v>
      </c>
    </row>
    <row r="92" s="181" customFormat="true" ht="15" hidden="false" customHeight="true" outlineLevel="0" collapsed="false">
      <c r="D92" s="182" t="s">
        <v>277</v>
      </c>
      <c r="E92" s="182"/>
      <c r="F92" s="182"/>
      <c r="G92" s="182"/>
      <c r="H92" s="182"/>
      <c r="I92" s="182"/>
      <c r="J92" s="182"/>
      <c r="K92" s="182"/>
      <c r="L92" s="183"/>
      <c r="M92" s="188"/>
      <c r="P92" s="200"/>
    </row>
    <row r="93" s="181" customFormat="true" ht="15" hidden="false" customHeight="true" outlineLevel="0" collapsed="false">
      <c r="D93" s="184" t="s">
        <v>278</v>
      </c>
      <c r="E93" s="185" t="s">
        <v>279</v>
      </c>
      <c r="F93" s="186" t="s">
        <v>280</v>
      </c>
      <c r="G93" s="187" t="n">
        <f aca="false">SUM(H93:K93)</f>
        <v>0</v>
      </c>
      <c r="H93" s="187" t="n">
        <f aca="false">SUM(H94:H95)</f>
        <v>0</v>
      </c>
      <c r="I93" s="187" t="n">
        <f aca="false">SUM(I94:I95)</f>
        <v>0</v>
      </c>
      <c r="J93" s="187" t="n">
        <f aca="false">SUM(J94:J95)</f>
        <v>0</v>
      </c>
      <c r="K93" s="187" t="n">
        <f aca="false">SUM(K94:K95)</f>
        <v>0</v>
      </c>
      <c r="L93" s="183"/>
      <c r="M93" s="188"/>
      <c r="P93" s="189" t="n">
        <v>700</v>
      </c>
    </row>
    <row r="94" customFormat="false" ht="15" hidden="false" customHeight="true" outlineLevel="0" collapsed="false">
      <c r="C94" s="167"/>
      <c r="D94" s="218" t="s">
        <v>281</v>
      </c>
      <c r="E94" s="190" t="s">
        <v>282</v>
      </c>
      <c r="F94" s="186" t="s">
        <v>283</v>
      </c>
      <c r="G94" s="187" t="n">
        <f aca="false">SUM(H94:K94)</f>
        <v>0</v>
      </c>
      <c r="H94" s="219"/>
      <c r="I94" s="219"/>
      <c r="J94" s="219"/>
      <c r="K94" s="219"/>
      <c r="L94" s="178"/>
      <c r="M94" s="188"/>
      <c r="P94" s="189" t="n">
        <v>710</v>
      </c>
    </row>
    <row r="95" customFormat="false" ht="15" hidden="false" customHeight="true" outlineLevel="0" collapsed="false">
      <c r="C95" s="167"/>
      <c r="D95" s="218" t="s">
        <v>284</v>
      </c>
      <c r="E95" s="190" t="s">
        <v>285</v>
      </c>
      <c r="F95" s="186" t="s">
        <v>286</v>
      </c>
      <c r="G95" s="187" t="n">
        <f aca="false">SUM(H95:K95)</f>
        <v>0</v>
      </c>
      <c r="H95" s="220" t="n">
        <f aca="false">H98</f>
        <v>0</v>
      </c>
      <c r="I95" s="220" t="n">
        <f aca="false">I98</f>
        <v>0</v>
      </c>
      <c r="J95" s="220" t="n">
        <f aca="false">J98</f>
        <v>0</v>
      </c>
      <c r="K95" s="220" t="n">
        <f aca="false">K98</f>
        <v>0</v>
      </c>
      <c r="L95" s="178"/>
      <c r="M95" s="188"/>
      <c r="P95" s="189" t="n">
        <v>720</v>
      </c>
    </row>
    <row r="96" customFormat="false" ht="15" hidden="false" customHeight="true" outlineLevel="0" collapsed="false">
      <c r="C96" s="167"/>
      <c r="D96" s="218" t="s">
        <v>287</v>
      </c>
      <c r="E96" s="213" t="s">
        <v>288</v>
      </c>
      <c r="F96" s="186" t="s">
        <v>289</v>
      </c>
      <c r="G96" s="187" t="n">
        <f aca="false">SUM(H96:K96)</f>
        <v>0</v>
      </c>
      <c r="H96" s="219"/>
      <c r="I96" s="219"/>
      <c r="J96" s="219"/>
      <c r="K96" s="219"/>
      <c r="L96" s="178"/>
      <c r="M96" s="188"/>
      <c r="P96" s="189" t="n">
        <v>730</v>
      </c>
    </row>
    <row r="97" customFormat="false" ht="15" hidden="false" customHeight="true" outlineLevel="0" collapsed="false">
      <c r="C97" s="167"/>
      <c r="D97" s="218" t="s">
        <v>290</v>
      </c>
      <c r="E97" s="214" t="s">
        <v>291</v>
      </c>
      <c r="F97" s="186" t="s">
        <v>292</v>
      </c>
      <c r="G97" s="187" t="n">
        <f aca="false">SUM(H97:K97)</f>
        <v>0</v>
      </c>
      <c r="H97" s="219"/>
      <c r="I97" s="219"/>
      <c r="J97" s="219"/>
      <c r="K97" s="219"/>
      <c r="L97" s="178"/>
      <c r="M97" s="188"/>
      <c r="P97" s="189"/>
    </row>
    <row r="98" customFormat="false" ht="15" hidden="false" customHeight="true" outlineLevel="0" collapsed="false">
      <c r="C98" s="167"/>
      <c r="D98" s="218" t="s">
        <v>293</v>
      </c>
      <c r="E98" s="213" t="s">
        <v>294</v>
      </c>
      <c r="F98" s="186" t="s">
        <v>295</v>
      </c>
      <c r="G98" s="187" t="n">
        <f aca="false">SUM(H98:K98)</f>
        <v>0</v>
      </c>
      <c r="H98" s="219"/>
      <c r="I98" s="219"/>
      <c r="J98" s="219"/>
      <c r="K98" s="219"/>
      <c r="L98" s="178"/>
      <c r="M98" s="188"/>
      <c r="P98" s="189" t="n">
        <v>740</v>
      </c>
    </row>
    <row r="99" customFormat="false" ht="15" hidden="false" customHeight="true" outlineLevel="0" collapsed="false">
      <c r="C99" s="167"/>
      <c r="D99" s="218" t="s">
        <v>296</v>
      </c>
      <c r="E99" s="185" t="s">
        <v>297</v>
      </c>
      <c r="F99" s="186" t="s">
        <v>298</v>
      </c>
      <c r="G99" s="187" t="n">
        <f aca="false">SUM(H99:K99)</f>
        <v>0</v>
      </c>
      <c r="H99" s="220" t="n">
        <f aca="false">H100+H116</f>
        <v>0</v>
      </c>
      <c r="I99" s="220" t="n">
        <f aca="false">I100+I116</f>
        <v>0</v>
      </c>
      <c r="J99" s="220" t="n">
        <f aca="false">J100+J116</f>
        <v>0</v>
      </c>
      <c r="K99" s="220" t="n">
        <f aca="false">K100+K116</f>
        <v>0</v>
      </c>
      <c r="L99" s="178"/>
      <c r="M99" s="188"/>
      <c r="P99" s="189" t="n">
        <v>750</v>
      </c>
    </row>
    <row r="100" customFormat="false" ht="15" hidden="false" customHeight="true" outlineLevel="0" collapsed="false">
      <c r="C100" s="167"/>
      <c r="D100" s="218" t="s">
        <v>299</v>
      </c>
      <c r="E100" s="190" t="s">
        <v>300</v>
      </c>
      <c r="F100" s="186" t="s">
        <v>301</v>
      </c>
      <c r="G100" s="187" t="n">
        <f aca="false">SUM(H100:K100)</f>
        <v>0</v>
      </c>
      <c r="H100" s="220" t="n">
        <f aca="false">H101+H102</f>
        <v>0</v>
      </c>
      <c r="I100" s="220" t="n">
        <f aca="false">I101+I102</f>
        <v>0</v>
      </c>
      <c r="J100" s="220" t="n">
        <f aca="false">J101+J102</f>
        <v>0</v>
      </c>
      <c r="K100" s="220" t="n">
        <f aca="false">K101+K102</f>
        <v>0</v>
      </c>
      <c r="L100" s="178"/>
      <c r="M100" s="188"/>
      <c r="P100" s="189" t="n">
        <v>760</v>
      </c>
    </row>
    <row r="101" customFormat="false" ht="15" hidden="false" customHeight="true" outlineLevel="0" collapsed="false">
      <c r="C101" s="167"/>
      <c r="D101" s="218" t="s">
        <v>302</v>
      </c>
      <c r="E101" s="213" t="s">
        <v>303</v>
      </c>
      <c r="F101" s="186" t="s">
        <v>304</v>
      </c>
      <c r="G101" s="187" t="n">
        <f aca="false">SUM(H101:K101)</f>
        <v>0</v>
      </c>
      <c r="H101" s="219"/>
      <c r="I101" s="219"/>
      <c r="J101" s="219"/>
      <c r="K101" s="219"/>
      <c r="L101" s="178"/>
      <c r="M101" s="188"/>
      <c r="P101" s="189"/>
    </row>
    <row r="102" customFormat="false" ht="15" hidden="false" customHeight="true" outlineLevel="0" collapsed="false">
      <c r="C102" s="167"/>
      <c r="D102" s="218" t="s">
        <v>305</v>
      </c>
      <c r="E102" s="213" t="s">
        <v>306</v>
      </c>
      <c r="F102" s="186" t="s">
        <v>307</v>
      </c>
      <c r="G102" s="187" t="n">
        <f aca="false">SUM(H102:K102)</f>
        <v>0</v>
      </c>
      <c r="H102" s="220" t="n">
        <f aca="false">H103+H106+H109+H112+H113+H114+H115</f>
        <v>0</v>
      </c>
      <c r="I102" s="220" t="n">
        <f aca="false">I103+I106+I109+I112+I113+I114+I115</f>
        <v>0</v>
      </c>
      <c r="J102" s="220" t="n">
        <f aca="false">J103+J106+J109+J112+J113+J114+J115</f>
        <v>0</v>
      </c>
      <c r="K102" s="220" t="n">
        <f aca="false">K103+K106+K109+K112+K113+K114+K115</f>
        <v>0</v>
      </c>
      <c r="L102" s="178"/>
      <c r="M102" s="188"/>
      <c r="P102" s="189"/>
    </row>
    <row r="103" customFormat="false" ht="33.75" hidden="false" customHeight="false" outlineLevel="0" collapsed="false">
      <c r="C103" s="167"/>
      <c r="D103" s="218" t="s">
        <v>308</v>
      </c>
      <c r="E103" s="214" t="s">
        <v>309</v>
      </c>
      <c r="F103" s="186" t="s">
        <v>310</v>
      </c>
      <c r="G103" s="187" t="n">
        <f aca="false">SUM(H103:K103)</f>
        <v>0</v>
      </c>
      <c r="H103" s="221" t="n">
        <f aca="false">H104+H105</f>
        <v>0</v>
      </c>
      <c r="I103" s="221" t="n">
        <f aca="false">I104+I105</f>
        <v>0</v>
      </c>
      <c r="J103" s="221" t="n">
        <f aca="false">J104+J105</f>
        <v>0</v>
      </c>
      <c r="K103" s="221" t="n">
        <f aca="false">K104+K105</f>
        <v>0</v>
      </c>
      <c r="L103" s="178"/>
      <c r="M103" s="188"/>
      <c r="P103" s="189"/>
    </row>
    <row r="104" customFormat="false" ht="15" hidden="false" customHeight="true" outlineLevel="0" collapsed="false">
      <c r="C104" s="167"/>
      <c r="D104" s="218" t="s">
        <v>311</v>
      </c>
      <c r="E104" s="222" t="s">
        <v>312</v>
      </c>
      <c r="F104" s="186" t="s">
        <v>313</v>
      </c>
      <c r="G104" s="187" t="n">
        <f aca="false">SUM(H104:K104)</f>
        <v>0</v>
      </c>
      <c r="H104" s="219"/>
      <c r="I104" s="219"/>
      <c r="J104" s="219"/>
      <c r="K104" s="219"/>
      <c r="L104" s="178"/>
      <c r="M104" s="188"/>
      <c r="P104" s="189"/>
    </row>
    <row r="105" customFormat="false" ht="15" hidden="false" customHeight="true" outlineLevel="0" collapsed="false">
      <c r="C105" s="167"/>
      <c r="D105" s="218" t="s">
        <v>314</v>
      </c>
      <c r="E105" s="222" t="s">
        <v>315</v>
      </c>
      <c r="F105" s="186" t="s">
        <v>316</v>
      </c>
      <c r="G105" s="187" t="n">
        <f aca="false">SUM(H105:K105)</f>
        <v>0</v>
      </c>
      <c r="H105" s="219"/>
      <c r="I105" s="219"/>
      <c r="J105" s="219"/>
      <c r="K105" s="219"/>
      <c r="L105" s="178"/>
      <c r="M105" s="188"/>
      <c r="P105" s="189"/>
    </row>
    <row r="106" customFormat="false" ht="33.75" hidden="false" customHeight="false" outlineLevel="0" collapsed="false">
      <c r="C106" s="167"/>
      <c r="D106" s="218" t="s">
        <v>317</v>
      </c>
      <c r="E106" s="214" t="s">
        <v>318</v>
      </c>
      <c r="F106" s="186" t="s">
        <v>319</v>
      </c>
      <c r="G106" s="187" t="n">
        <f aca="false">SUM(H106:K106)</f>
        <v>0</v>
      </c>
      <c r="H106" s="221" t="n">
        <f aca="false">H107+H108</f>
        <v>0</v>
      </c>
      <c r="I106" s="221" t="n">
        <f aca="false">I107+I108</f>
        <v>0</v>
      </c>
      <c r="J106" s="221" t="n">
        <f aca="false">J107+J108</f>
        <v>0</v>
      </c>
      <c r="K106" s="221" t="n">
        <f aca="false">K107+K108</f>
        <v>0</v>
      </c>
      <c r="L106" s="178"/>
      <c r="M106" s="188"/>
      <c r="P106" s="189"/>
    </row>
    <row r="107" customFormat="false" ht="15" hidden="false" customHeight="true" outlineLevel="0" collapsed="false">
      <c r="C107" s="167"/>
      <c r="D107" s="218" t="s">
        <v>320</v>
      </c>
      <c r="E107" s="222" t="s">
        <v>312</v>
      </c>
      <c r="F107" s="186" t="s">
        <v>321</v>
      </c>
      <c r="G107" s="187" t="n">
        <f aca="false">SUM(H107:K107)</f>
        <v>0</v>
      </c>
      <c r="H107" s="219"/>
      <c r="I107" s="219"/>
      <c r="J107" s="219"/>
      <c r="K107" s="219"/>
      <c r="L107" s="178"/>
      <c r="M107" s="188"/>
      <c r="P107" s="189"/>
    </row>
    <row r="108" customFormat="false" ht="15" hidden="false" customHeight="true" outlineLevel="0" collapsed="false">
      <c r="C108" s="167"/>
      <c r="D108" s="218" t="s">
        <v>322</v>
      </c>
      <c r="E108" s="222" t="s">
        <v>315</v>
      </c>
      <c r="F108" s="186" t="s">
        <v>323</v>
      </c>
      <c r="G108" s="187" t="n">
        <f aca="false">SUM(H108:K108)</f>
        <v>0</v>
      </c>
      <c r="H108" s="219"/>
      <c r="I108" s="219"/>
      <c r="J108" s="219"/>
      <c r="K108" s="219"/>
      <c r="L108" s="178"/>
      <c r="M108" s="188"/>
      <c r="P108" s="189"/>
    </row>
    <row r="109" customFormat="false" ht="15" hidden="false" customHeight="true" outlineLevel="0" collapsed="false">
      <c r="C109" s="167"/>
      <c r="D109" s="218" t="s">
        <v>324</v>
      </c>
      <c r="E109" s="214" t="s">
        <v>325</v>
      </c>
      <c r="F109" s="186" t="s">
        <v>326</v>
      </c>
      <c r="G109" s="187" t="n">
        <f aca="false">SUM(H109:K109)</f>
        <v>0</v>
      </c>
      <c r="H109" s="221" t="n">
        <f aca="false">H110+H111</f>
        <v>0</v>
      </c>
      <c r="I109" s="221" t="n">
        <f aca="false">I110+I111</f>
        <v>0</v>
      </c>
      <c r="J109" s="221" t="n">
        <f aca="false">J110+J111</f>
        <v>0</v>
      </c>
      <c r="K109" s="221" t="n">
        <f aca="false">K110+K111</f>
        <v>0</v>
      </c>
      <c r="L109" s="178"/>
      <c r="M109" s="188"/>
      <c r="P109" s="189"/>
    </row>
    <row r="110" customFormat="false" ht="15" hidden="false" customHeight="true" outlineLevel="0" collapsed="false">
      <c r="C110" s="167"/>
      <c r="D110" s="218" t="s">
        <v>327</v>
      </c>
      <c r="E110" s="222" t="s">
        <v>312</v>
      </c>
      <c r="F110" s="186" t="s">
        <v>328</v>
      </c>
      <c r="G110" s="187" t="n">
        <f aca="false">SUM(H110:K110)</f>
        <v>0</v>
      </c>
      <c r="H110" s="219"/>
      <c r="I110" s="219"/>
      <c r="J110" s="219"/>
      <c r="K110" s="219"/>
      <c r="L110" s="178"/>
      <c r="M110" s="188"/>
      <c r="P110" s="189"/>
    </row>
    <row r="111" customFormat="false" ht="15" hidden="false" customHeight="true" outlineLevel="0" collapsed="false">
      <c r="C111" s="167"/>
      <c r="D111" s="218" t="s">
        <v>329</v>
      </c>
      <c r="E111" s="222" t="s">
        <v>315</v>
      </c>
      <c r="F111" s="186" t="s">
        <v>330</v>
      </c>
      <c r="G111" s="187" t="n">
        <f aca="false">SUM(H111:K111)</f>
        <v>0</v>
      </c>
      <c r="H111" s="219"/>
      <c r="I111" s="219"/>
      <c r="J111" s="219"/>
      <c r="K111" s="219"/>
      <c r="L111" s="178"/>
      <c r="M111" s="188"/>
      <c r="P111" s="189"/>
    </row>
    <row r="112" customFormat="false" ht="15" hidden="false" customHeight="true" outlineLevel="0" collapsed="false">
      <c r="C112" s="167"/>
      <c r="D112" s="218" t="s">
        <v>331</v>
      </c>
      <c r="E112" s="214" t="s">
        <v>332</v>
      </c>
      <c r="F112" s="186" t="s">
        <v>333</v>
      </c>
      <c r="G112" s="187" t="n">
        <f aca="false">SUM(H112:K112)</f>
        <v>0</v>
      </c>
      <c r="H112" s="219"/>
      <c r="I112" s="219"/>
      <c r="J112" s="219"/>
      <c r="K112" s="219"/>
      <c r="L112" s="178"/>
      <c r="M112" s="188"/>
      <c r="P112" s="189"/>
    </row>
    <row r="113" customFormat="false" ht="15" hidden="false" customHeight="true" outlineLevel="0" collapsed="false">
      <c r="C113" s="167"/>
      <c r="D113" s="218" t="s">
        <v>334</v>
      </c>
      <c r="E113" s="214" t="s">
        <v>335</v>
      </c>
      <c r="F113" s="186" t="s">
        <v>336</v>
      </c>
      <c r="G113" s="187" t="n">
        <f aca="false">SUM(H113:K113)</f>
        <v>0</v>
      </c>
      <c r="H113" s="219"/>
      <c r="I113" s="219"/>
      <c r="J113" s="219"/>
      <c r="K113" s="219"/>
      <c r="L113" s="178"/>
      <c r="M113" s="188"/>
      <c r="P113" s="189"/>
    </row>
    <row r="114" customFormat="false" ht="33.75" hidden="false" customHeight="false" outlineLevel="0" collapsed="false">
      <c r="C114" s="167"/>
      <c r="D114" s="218" t="s">
        <v>337</v>
      </c>
      <c r="E114" s="214" t="s">
        <v>338</v>
      </c>
      <c r="F114" s="186" t="s">
        <v>339</v>
      </c>
      <c r="G114" s="187" t="n">
        <f aca="false">SUM(H114:K114)</f>
        <v>0</v>
      </c>
      <c r="H114" s="219"/>
      <c r="I114" s="219"/>
      <c r="J114" s="219"/>
      <c r="K114" s="219"/>
      <c r="L114" s="178"/>
      <c r="M114" s="188"/>
      <c r="P114" s="189"/>
    </row>
    <row r="115" customFormat="false" ht="22.5" hidden="false" customHeight="false" outlineLevel="0" collapsed="false">
      <c r="C115" s="167"/>
      <c r="D115" s="218" t="s">
        <v>340</v>
      </c>
      <c r="E115" s="214" t="s">
        <v>341</v>
      </c>
      <c r="F115" s="186" t="s">
        <v>342</v>
      </c>
      <c r="G115" s="187" t="n">
        <f aca="false">SUM(H115:K115)</f>
        <v>0</v>
      </c>
      <c r="H115" s="219"/>
      <c r="I115" s="219"/>
      <c r="J115" s="219"/>
      <c r="K115" s="219"/>
      <c r="L115" s="178"/>
      <c r="M115" s="188"/>
      <c r="P115" s="189"/>
    </row>
    <row r="116" customFormat="false" ht="15" hidden="false" customHeight="true" outlineLevel="0" collapsed="false">
      <c r="C116" s="167"/>
      <c r="D116" s="218" t="s">
        <v>343</v>
      </c>
      <c r="E116" s="190" t="s">
        <v>344</v>
      </c>
      <c r="F116" s="186" t="s">
        <v>345</v>
      </c>
      <c r="G116" s="187" t="n">
        <f aca="false">SUM(H116:K116)</f>
        <v>0</v>
      </c>
      <c r="H116" s="220" t="n">
        <f aca="false">H119</f>
        <v>0</v>
      </c>
      <c r="I116" s="220" t="n">
        <f aca="false">I119</f>
        <v>0</v>
      </c>
      <c r="J116" s="220" t="n">
        <f aca="false">J119</f>
        <v>0</v>
      </c>
      <c r="K116" s="220" t="n">
        <f aca="false">K119</f>
        <v>0</v>
      </c>
      <c r="L116" s="178"/>
      <c r="M116" s="188"/>
      <c r="P116" s="189" t="n">
        <v>770</v>
      </c>
    </row>
    <row r="117" customFormat="false" ht="15" hidden="false" customHeight="true" outlineLevel="0" collapsed="false">
      <c r="C117" s="167"/>
      <c r="D117" s="218" t="s">
        <v>346</v>
      </c>
      <c r="E117" s="213" t="s">
        <v>288</v>
      </c>
      <c r="F117" s="186" t="s">
        <v>347</v>
      </c>
      <c r="G117" s="187" t="n">
        <f aca="false">SUM(H117:K117)</f>
        <v>0</v>
      </c>
      <c r="H117" s="219"/>
      <c r="I117" s="219"/>
      <c r="J117" s="219"/>
      <c r="K117" s="219"/>
      <c r="L117" s="178"/>
      <c r="M117" s="188"/>
      <c r="P117" s="189" t="n">
        <v>780</v>
      </c>
    </row>
    <row r="118" customFormat="false" ht="15" hidden="false" customHeight="true" outlineLevel="0" collapsed="false">
      <c r="C118" s="167"/>
      <c r="D118" s="218" t="s">
        <v>348</v>
      </c>
      <c r="E118" s="214" t="s">
        <v>349</v>
      </c>
      <c r="F118" s="186" t="s">
        <v>350</v>
      </c>
      <c r="G118" s="187" t="n">
        <f aca="false">SUM(H118:K118)</f>
        <v>0</v>
      </c>
      <c r="H118" s="219"/>
      <c r="I118" s="219"/>
      <c r="J118" s="219"/>
      <c r="K118" s="219"/>
      <c r="L118" s="178"/>
      <c r="M118" s="188"/>
      <c r="P118" s="189"/>
    </row>
    <row r="119" customFormat="false" ht="15" hidden="false" customHeight="true" outlineLevel="0" collapsed="false">
      <c r="C119" s="167"/>
      <c r="D119" s="218" t="s">
        <v>351</v>
      </c>
      <c r="E119" s="213" t="s">
        <v>294</v>
      </c>
      <c r="F119" s="186" t="s">
        <v>352</v>
      </c>
      <c r="G119" s="187" t="n">
        <f aca="false">SUM(H119:K119)</f>
        <v>0</v>
      </c>
      <c r="H119" s="219"/>
      <c r="I119" s="219"/>
      <c r="J119" s="219"/>
      <c r="K119" s="219"/>
      <c r="L119" s="178"/>
      <c r="M119" s="188"/>
      <c r="P119" s="189" t="n">
        <v>790</v>
      </c>
    </row>
    <row r="120" customFormat="false" ht="15" hidden="false" customHeight="true" outlineLevel="0" collapsed="false">
      <c r="C120" s="167"/>
      <c r="D120" s="218" t="s">
        <v>353</v>
      </c>
      <c r="E120" s="211" t="s">
        <v>354</v>
      </c>
      <c r="F120" s="186" t="s">
        <v>355</v>
      </c>
      <c r="G120" s="187" t="n">
        <f aca="false">SUM(H120:K120)</f>
        <v>0</v>
      </c>
      <c r="H120" s="220" t="n">
        <f aca="false">SUM(H121:H122)</f>
        <v>0</v>
      </c>
      <c r="I120" s="220" t="n">
        <f aca="false">SUM(I121:I122)</f>
        <v>0</v>
      </c>
      <c r="J120" s="220" t="n">
        <f aca="false">SUM(J121:J122)</f>
        <v>0</v>
      </c>
      <c r="K120" s="220" t="n">
        <f aca="false">SUM(K121:K122)</f>
        <v>0</v>
      </c>
      <c r="L120" s="178"/>
      <c r="M120" s="188"/>
      <c r="P120" s="189"/>
    </row>
    <row r="121" customFormat="false" ht="15" hidden="false" customHeight="true" outlineLevel="0" collapsed="false">
      <c r="C121" s="167"/>
      <c r="D121" s="218" t="s">
        <v>356</v>
      </c>
      <c r="E121" s="190" t="s">
        <v>282</v>
      </c>
      <c r="F121" s="186" t="s">
        <v>357</v>
      </c>
      <c r="G121" s="187" t="n">
        <f aca="false">SUM(H121:K121)</f>
        <v>0</v>
      </c>
      <c r="H121" s="219"/>
      <c r="I121" s="219"/>
      <c r="J121" s="219"/>
      <c r="K121" s="219"/>
      <c r="L121" s="178"/>
      <c r="M121" s="188"/>
      <c r="P121" s="189"/>
    </row>
    <row r="122" customFormat="false" ht="15" hidden="false" customHeight="true" outlineLevel="0" collapsed="false">
      <c r="C122" s="167"/>
      <c r="D122" s="218" t="s">
        <v>358</v>
      </c>
      <c r="E122" s="190" t="s">
        <v>285</v>
      </c>
      <c r="F122" s="186" t="s">
        <v>359</v>
      </c>
      <c r="G122" s="187" t="n">
        <f aca="false">SUM(H122:K122)</f>
        <v>0</v>
      </c>
      <c r="H122" s="220" t="n">
        <f aca="false">H124</f>
        <v>0</v>
      </c>
      <c r="I122" s="220" t="n">
        <f aca="false">I124</f>
        <v>0</v>
      </c>
      <c r="J122" s="220" t="n">
        <f aca="false">J124</f>
        <v>0</v>
      </c>
      <c r="K122" s="220" t="n">
        <f aca="false">K124</f>
        <v>0</v>
      </c>
      <c r="L122" s="178"/>
      <c r="M122" s="188"/>
      <c r="P122" s="189"/>
    </row>
    <row r="123" customFormat="false" ht="15" hidden="false" customHeight="true" outlineLevel="0" collapsed="false">
      <c r="C123" s="167"/>
      <c r="D123" s="218" t="s">
        <v>360</v>
      </c>
      <c r="E123" s="213" t="s">
        <v>361</v>
      </c>
      <c r="F123" s="186" t="s">
        <v>362</v>
      </c>
      <c r="G123" s="187" t="n">
        <f aca="false">SUM(H123:K123)</f>
        <v>0</v>
      </c>
      <c r="H123" s="219"/>
      <c r="I123" s="219"/>
      <c r="J123" s="219"/>
      <c r="K123" s="219"/>
      <c r="L123" s="178"/>
      <c r="M123" s="188"/>
      <c r="P123" s="189"/>
    </row>
    <row r="124" customFormat="false" ht="15" hidden="false" customHeight="true" outlineLevel="0" collapsed="false">
      <c r="C124" s="167"/>
      <c r="D124" s="218" t="s">
        <v>363</v>
      </c>
      <c r="E124" s="213" t="s">
        <v>294</v>
      </c>
      <c r="F124" s="186" t="s">
        <v>364</v>
      </c>
      <c r="G124" s="187" t="n">
        <f aca="false">SUM(H124:K124)</f>
        <v>0</v>
      </c>
      <c r="H124" s="219"/>
      <c r="I124" s="219"/>
      <c r="J124" s="219"/>
      <c r="K124" s="219"/>
      <c r="L124" s="178"/>
      <c r="M124" s="188"/>
      <c r="P124" s="189"/>
    </row>
    <row r="125" customFormat="false" ht="15" hidden="false" customHeight="true" outlineLevel="0" collapsed="false">
      <c r="C125" s="167"/>
      <c r="D125" s="182" t="s">
        <v>365</v>
      </c>
      <c r="E125" s="182"/>
      <c r="F125" s="182"/>
      <c r="G125" s="182"/>
      <c r="H125" s="182"/>
      <c r="I125" s="182"/>
      <c r="J125" s="182"/>
      <c r="K125" s="182"/>
      <c r="L125" s="178"/>
      <c r="M125" s="188"/>
      <c r="P125" s="223"/>
    </row>
    <row r="126" customFormat="false" ht="22.5" hidden="false" customHeight="false" outlineLevel="0" collapsed="false">
      <c r="C126" s="167"/>
      <c r="D126" s="218" t="s">
        <v>366</v>
      </c>
      <c r="E126" s="185" t="s">
        <v>367</v>
      </c>
      <c r="F126" s="186" t="s">
        <v>368</v>
      </c>
      <c r="G126" s="187" t="n">
        <f aca="false">SUM(H126:K126)</f>
        <v>0</v>
      </c>
      <c r="H126" s="220" t="n">
        <f aca="false">SUM( H127:H128)</f>
        <v>0</v>
      </c>
      <c r="I126" s="220" t="n">
        <f aca="false">SUM( I127:I128)</f>
        <v>0</v>
      </c>
      <c r="J126" s="220" t="n">
        <f aca="false">SUM( J127:J128)</f>
        <v>0</v>
      </c>
      <c r="K126" s="220" t="n">
        <f aca="false">SUM( K127:K128)</f>
        <v>0</v>
      </c>
      <c r="L126" s="178"/>
      <c r="M126" s="188"/>
      <c r="P126" s="189" t="n">
        <v>800</v>
      </c>
    </row>
    <row r="127" customFormat="false" ht="15" hidden="false" customHeight="true" outlineLevel="0" collapsed="false">
      <c r="C127" s="167"/>
      <c r="D127" s="218" t="s">
        <v>369</v>
      </c>
      <c r="E127" s="190" t="s">
        <v>282</v>
      </c>
      <c r="F127" s="186" t="s">
        <v>370</v>
      </c>
      <c r="G127" s="187" t="n">
        <f aca="false">SUM(H127:K127)</f>
        <v>0</v>
      </c>
      <c r="H127" s="219"/>
      <c r="I127" s="219"/>
      <c r="J127" s="219"/>
      <c r="K127" s="219"/>
      <c r="L127" s="178"/>
      <c r="M127" s="188"/>
      <c r="P127" s="189" t="n">
        <v>810</v>
      </c>
    </row>
    <row r="128" customFormat="false" ht="15" hidden="false" customHeight="true" outlineLevel="0" collapsed="false">
      <c r="C128" s="167"/>
      <c r="D128" s="218" t="s">
        <v>371</v>
      </c>
      <c r="E128" s="190" t="s">
        <v>285</v>
      </c>
      <c r="F128" s="186" t="s">
        <v>372</v>
      </c>
      <c r="G128" s="187" t="n">
        <f aca="false">SUM(H128:K128)</f>
        <v>0</v>
      </c>
      <c r="H128" s="220" t="n">
        <f aca="false">H129+H131</f>
        <v>0</v>
      </c>
      <c r="I128" s="220" t="n">
        <f aca="false">I129+I131</f>
        <v>0</v>
      </c>
      <c r="J128" s="220" t="n">
        <f aca="false">J129+J131</f>
        <v>0</v>
      </c>
      <c r="K128" s="220" t="n">
        <f aca="false">K129+K131</f>
        <v>0</v>
      </c>
      <c r="L128" s="178"/>
      <c r="M128" s="188"/>
      <c r="P128" s="189" t="n">
        <v>820</v>
      </c>
    </row>
    <row r="129" customFormat="false" ht="15" hidden="false" customHeight="true" outlineLevel="0" collapsed="false">
      <c r="C129" s="167"/>
      <c r="D129" s="218" t="s">
        <v>373</v>
      </c>
      <c r="E129" s="213" t="s">
        <v>374</v>
      </c>
      <c r="F129" s="186" t="s">
        <v>375</v>
      </c>
      <c r="G129" s="187" t="n">
        <f aca="false">SUM(H129:K129)</f>
        <v>0</v>
      </c>
      <c r="H129" s="219"/>
      <c r="I129" s="219"/>
      <c r="J129" s="219"/>
      <c r="K129" s="219"/>
      <c r="L129" s="178"/>
      <c r="M129" s="188"/>
      <c r="P129" s="189" t="n">
        <v>830</v>
      </c>
    </row>
    <row r="130" customFormat="false" ht="15" hidden="false" customHeight="true" outlineLevel="0" collapsed="false">
      <c r="C130" s="167"/>
      <c r="D130" s="218" t="s">
        <v>376</v>
      </c>
      <c r="E130" s="214" t="s">
        <v>377</v>
      </c>
      <c r="F130" s="186" t="s">
        <v>378</v>
      </c>
      <c r="G130" s="187" t="n">
        <f aca="false">SUM(H130:K130)</f>
        <v>0</v>
      </c>
      <c r="H130" s="219"/>
      <c r="I130" s="219"/>
      <c r="J130" s="219"/>
      <c r="K130" s="219"/>
      <c r="L130" s="178"/>
      <c r="M130" s="188"/>
      <c r="P130" s="223"/>
    </row>
    <row r="131" customFormat="false" ht="15" hidden="false" customHeight="true" outlineLevel="0" collapsed="false">
      <c r="C131" s="167"/>
      <c r="D131" s="218" t="s">
        <v>379</v>
      </c>
      <c r="E131" s="213" t="s">
        <v>380</v>
      </c>
      <c r="F131" s="186" t="s">
        <v>381</v>
      </c>
      <c r="G131" s="187" t="n">
        <f aca="false">SUM(H131:K131)</f>
        <v>0</v>
      </c>
      <c r="H131" s="219"/>
      <c r="I131" s="219"/>
      <c r="J131" s="219"/>
      <c r="K131" s="219"/>
      <c r="L131" s="178"/>
      <c r="M131" s="188"/>
      <c r="P131" s="189" t="n">
        <v>840</v>
      </c>
    </row>
    <row r="132" customFormat="false" ht="15" hidden="false" customHeight="true" outlineLevel="0" collapsed="false">
      <c r="C132" s="167"/>
      <c r="D132" s="218" t="s">
        <v>127</v>
      </c>
      <c r="E132" s="185" t="s">
        <v>382</v>
      </c>
      <c r="F132" s="186" t="s">
        <v>383</v>
      </c>
      <c r="G132" s="187" t="n">
        <f aca="false">SUM(H132:K132)</f>
        <v>0</v>
      </c>
      <c r="H132" s="221" t="n">
        <f aca="false">SUM( H133+H138)</f>
        <v>0</v>
      </c>
      <c r="I132" s="221" t="n">
        <f aca="false">SUM( I133+I138)</f>
        <v>0</v>
      </c>
      <c r="J132" s="221" t="n">
        <f aca="false">SUM( J133+J138)</f>
        <v>0</v>
      </c>
      <c r="K132" s="221" t="n">
        <f aca="false">SUM( K133+K138)</f>
        <v>0</v>
      </c>
      <c r="L132" s="224"/>
      <c r="M132" s="188"/>
      <c r="P132" s="189" t="n">
        <v>850</v>
      </c>
    </row>
    <row r="133" customFormat="false" ht="15" hidden="false" customHeight="true" outlineLevel="0" collapsed="false">
      <c r="C133" s="167"/>
      <c r="D133" s="218" t="s">
        <v>384</v>
      </c>
      <c r="E133" s="190" t="s">
        <v>282</v>
      </c>
      <c r="F133" s="186" t="s">
        <v>385</v>
      </c>
      <c r="G133" s="187" t="n">
        <f aca="false">SUM(H133:K133)</f>
        <v>0</v>
      </c>
      <c r="H133" s="221" t="n">
        <f aca="false">SUM( H134:H135)</f>
        <v>0</v>
      </c>
      <c r="I133" s="221" t="n">
        <f aca="false">SUM( I134:I135)</f>
        <v>0</v>
      </c>
      <c r="J133" s="221" t="n">
        <f aca="false">SUM( J134:J135)</f>
        <v>0</v>
      </c>
      <c r="K133" s="221" t="n">
        <f aca="false">SUM( K134:K135)</f>
        <v>0</v>
      </c>
      <c r="L133" s="224"/>
      <c r="M133" s="188"/>
      <c r="P133" s="189" t="n">
        <v>860</v>
      </c>
    </row>
    <row r="134" customFormat="false" ht="15" hidden="false" customHeight="true" outlineLevel="0" collapsed="false">
      <c r="C134" s="167"/>
      <c r="D134" s="218" t="s">
        <v>386</v>
      </c>
      <c r="E134" s="213" t="s">
        <v>303</v>
      </c>
      <c r="F134" s="186" t="s">
        <v>387</v>
      </c>
      <c r="G134" s="187" t="n">
        <f aca="false">SUM(H134:K134)</f>
        <v>0</v>
      </c>
      <c r="H134" s="225"/>
      <c r="I134" s="225"/>
      <c r="J134" s="225"/>
      <c r="K134" s="225"/>
      <c r="L134" s="224"/>
      <c r="M134" s="188"/>
      <c r="P134" s="189"/>
    </row>
    <row r="135" customFormat="false" ht="15" hidden="false" customHeight="true" outlineLevel="0" collapsed="false">
      <c r="C135" s="167"/>
      <c r="D135" s="218" t="s">
        <v>388</v>
      </c>
      <c r="E135" s="213" t="s">
        <v>306</v>
      </c>
      <c r="F135" s="186" t="s">
        <v>389</v>
      </c>
      <c r="G135" s="187" t="n">
        <f aca="false">SUM(H135:K135)</f>
        <v>0</v>
      </c>
      <c r="H135" s="221" t="n">
        <f aca="false">H136+H137</f>
        <v>0</v>
      </c>
      <c r="I135" s="221" t="n">
        <f aca="false">I136+I137</f>
        <v>0</v>
      </c>
      <c r="J135" s="221" t="n">
        <f aca="false">J136+J137</f>
        <v>0</v>
      </c>
      <c r="K135" s="221" t="n">
        <f aca="false">K136+K137</f>
        <v>0</v>
      </c>
      <c r="L135" s="224"/>
      <c r="M135" s="188"/>
      <c r="P135" s="189"/>
    </row>
    <row r="136" customFormat="false" ht="15" hidden="false" customHeight="true" outlineLevel="0" collapsed="false">
      <c r="C136" s="167"/>
      <c r="D136" s="218" t="s">
        <v>390</v>
      </c>
      <c r="E136" s="214" t="s">
        <v>312</v>
      </c>
      <c r="F136" s="186" t="s">
        <v>391</v>
      </c>
      <c r="G136" s="187" t="n">
        <f aca="false">SUM(H136:K136)</f>
        <v>0</v>
      </c>
      <c r="H136" s="225"/>
      <c r="I136" s="225"/>
      <c r="J136" s="225"/>
      <c r="K136" s="225"/>
      <c r="L136" s="224"/>
      <c r="M136" s="188"/>
      <c r="P136" s="189"/>
    </row>
    <row r="137" customFormat="false" ht="15" hidden="false" customHeight="true" outlineLevel="0" collapsed="false">
      <c r="C137" s="167"/>
      <c r="D137" s="218" t="s">
        <v>392</v>
      </c>
      <c r="E137" s="214" t="s">
        <v>393</v>
      </c>
      <c r="F137" s="186" t="s">
        <v>394</v>
      </c>
      <c r="G137" s="187" t="n">
        <f aca="false">SUM(H137:K137)</f>
        <v>0</v>
      </c>
      <c r="H137" s="225"/>
      <c r="I137" s="225"/>
      <c r="J137" s="225"/>
      <c r="K137" s="225"/>
      <c r="L137" s="224"/>
      <c r="M137" s="188"/>
      <c r="P137" s="189"/>
    </row>
    <row r="138" customFormat="false" ht="15" hidden="false" customHeight="true" outlineLevel="0" collapsed="false">
      <c r="C138" s="167"/>
      <c r="D138" s="218" t="s">
        <v>395</v>
      </c>
      <c r="E138" s="190" t="s">
        <v>344</v>
      </c>
      <c r="F138" s="186" t="s">
        <v>396</v>
      </c>
      <c r="G138" s="187" t="n">
        <f aca="false">SUM(H138:K138)</f>
        <v>0</v>
      </c>
      <c r="H138" s="221" t="n">
        <f aca="false">H139+H141</f>
        <v>0</v>
      </c>
      <c r="I138" s="221" t="n">
        <f aca="false">I139+I141</f>
        <v>0</v>
      </c>
      <c r="J138" s="221" t="n">
        <f aca="false">J139+J141</f>
        <v>0</v>
      </c>
      <c r="K138" s="221" t="n">
        <f aca="false">K139+K141</f>
        <v>0</v>
      </c>
      <c r="L138" s="224"/>
      <c r="M138" s="188"/>
      <c r="P138" s="189" t="n">
        <v>870</v>
      </c>
    </row>
    <row r="139" customFormat="false" ht="15" hidden="false" customHeight="true" outlineLevel="0" collapsed="false">
      <c r="C139" s="167"/>
      <c r="D139" s="218" t="s">
        <v>397</v>
      </c>
      <c r="E139" s="213" t="s">
        <v>374</v>
      </c>
      <c r="F139" s="186" t="s">
        <v>398</v>
      </c>
      <c r="G139" s="187" t="n">
        <f aca="false">SUM(H139:K139)</f>
        <v>0</v>
      </c>
      <c r="H139" s="219"/>
      <c r="I139" s="219"/>
      <c r="J139" s="219"/>
      <c r="K139" s="219"/>
      <c r="L139" s="224"/>
      <c r="M139" s="188"/>
      <c r="P139" s="189" t="n">
        <v>880</v>
      </c>
    </row>
    <row r="140" customFormat="false" ht="15" hidden="false" customHeight="true" outlineLevel="0" collapsed="false">
      <c r="C140" s="167"/>
      <c r="D140" s="218" t="s">
        <v>399</v>
      </c>
      <c r="E140" s="214" t="s">
        <v>377</v>
      </c>
      <c r="F140" s="186" t="s">
        <v>400</v>
      </c>
      <c r="G140" s="187" t="n">
        <f aca="false">SUM(H140:K140)</f>
        <v>0</v>
      </c>
      <c r="H140" s="219"/>
      <c r="I140" s="219"/>
      <c r="J140" s="219"/>
      <c r="K140" s="219"/>
      <c r="L140" s="224"/>
      <c r="M140" s="188"/>
      <c r="P140" s="189"/>
    </row>
    <row r="141" customFormat="false" ht="15" hidden="false" customHeight="true" outlineLevel="0" collapsed="false">
      <c r="C141" s="167"/>
      <c r="D141" s="218" t="s">
        <v>401</v>
      </c>
      <c r="E141" s="213" t="s">
        <v>380</v>
      </c>
      <c r="F141" s="186" t="s">
        <v>402</v>
      </c>
      <c r="G141" s="187" t="n">
        <f aca="false">SUM(H141:K141)</f>
        <v>0</v>
      </c>
      <c r="H141" s="226"/>
      <c r="I141" s="226"/>
      <c r="J141" s="226"/>
      <c r="K141" s="226"/>
      <c r="L141" s="224"/>
      <c r="M141" s="188"/>
      <c r="P141" s="189" t="n">
        <v>890</v>
      </c>
    </row>
    <row r="142" customFormat="false" ht="15" hidden="false" customHeight="true" outlineLevel="0" collapsed="false">
      <c r="C142" s="167"/>
      <c r="D142" s="218" t="s">
        <v>403</v>
      </c>
      <c r="E142" s="185" t="s">
        <v>404</v>
      </c>
      <c r="F142" s="186" t="s">
        <v>405</v>
      </c>
      <c r="G142" s="187" t="n">
        <f aca="false">SUM(H142:K142)</f>
        <v>2492.1837</v>
      </c>
      <c r="H142" s="227" t="n">
        <f aca="false">SUM( H143:H144)</f>
        <v>0</v>
      </c>
      <c r="I142" s="227" t="n">
        <f aca="false">SUM( I143:I144)</f>
        <v>0</v>
      </c>
      <c r="J142" s="227" t="n">
        <f aca="false">SUM( J143:J144)</f>
        <v>2492.1837</v>
      </c>
      <c r="K142" s="227" t="n">
        <f aca="false">SUM( K143:K144)</f>
        <v>0</v>
      </c>
      <c r="L142" s="224"/>
      <c r="M142" s="188"/>
      <c r="P142" s="189" t="n">
        <v>900</v>
      </c>
    </row>
    <row r="143" customFormat="false" ht="15" hidden="false" customHeight="true" outlineLevel="0" collapsed="false">
      <c r="C143" s="167"/>
      <c r="D143" s="218" t="s">
        <v>406</v>
      </c>
      <c r="E143" s="190" t="s">
        <v>282</v>
      </c>
      <c r="F143" s="186" t="s">
        <v>407</v>
      </c>
      <c r="G143" s="187" t="n">
        <f aca="false">SUM(H143:K143)</f>
        <v>0</v>
      </c>
      <c r="H143" s="226"/>
      <c r="I143" s="226"/>
      <c r="J143" s="226"/>
      <c r="K143" s="226"/>
      <c r="L143" s="224"/>
      <c r="M143" s="188"/>
      <c r="P143" s="189"/>
    </row>
    <row r="144" customFormat="false" ht="15" hidden="false" customHeight="true" outlineLevel="0" collapsed="false">
      <c r="C144" s="167"/>
      <c r="D144" s="218" t="s">
        <v>408</v>
      </c>
      <c r="E144" s="190" t="s">
        <v>285</v>
      </c>
      <c r="F144" s="186" t="s">
        <v>409</v>
      </c>
      <c r="G144" s="187" t="n">
        <f aca="false">SUM(H144:K144)</f>
        <v>2492.1837</v>
      </c>
      <c r="H144" s="227" t="n">
        <f aca="false">H145+H146</f>
        <v>0</v>
      </c>
      <c r="I144" s="227" t="n">
        <f aca="false">I145+I146</f>
        <v>0</v>
      </c>
      <c r="J144" s="227" t="n">
        <f aca="false">J145+J146</f>
        <v>2492.1837</v>
      </c>
      <c r="K144" s="227" t="n">
        <f aca="false">K145+K146</f>
        <v>0</v>
      </c>
      <c r="L144" s="224"/>
      <c r="M144" s="188"/>
      <c r="P144" s="189"/>
    </row>
    <row r="145" customFormat="false" ht="15" hidden="false" customHeight="true" outlineLevel="0" collapsed="false">
      <c r="C145" s="167"/>
      <c r="D145" s="218" t="s">
        <v>410</v>
      </c>
      <c r="E145" s="213" t="s">
        <v>411</v>
      </c>
      <c r="F145" s="186" t="s">
        <v>412</v>
      </c>
      <c r="G145" s="187" t="n">
        <f aca="false">SUM(H145:K145)</f>
        <v>2141.3307</v>
      </c>
      <c r="H145" s="226"/>
      <c r="I145" s="226"/>
      <c r="J145" s="226" t="n">
        <v>2141.3307</v>
      </c>
      <c r="K145" s="226"/>
      <c r="L145" s="224"/>
      <c r="M145" s="188"/>
      <c r="P145" s="189" t="s">
        <v>413</v>
      </c>
    </row>
    <row r="146" customFormat="false" ht="15" hidden="false" customHeight="true" outlineLevel="0" collapsed="false">
      <c r="C146" s="167"/>
      <c r="D146" s="218" t="s">
        <v>414</v>
      </c>
      <c r="E146" s="213" t="s">
        <v>380</v>
      </c>
      <c r="F146" s="186" t="s">
        <v>415</v>
      </c>
      <c r="G146" s="187" t="n">
        <f aca="false">SUM(H146:K146)</f>
        <v>350.853</v>
      </c>
      <c r="H146" s="226"/>
      <c r="I146" s="226"/>
      <c r="J146" s="226" t="n">
        <v>350.853</v>
      </c>
      <c r="K146" s="228"/>
      <c r="L146" s="224"/>
      <c r="M146" s="188"/>
      <c r="P146" s="189" t="s">
        <v>416</v>
      </c>
    </row>
    <row r="147" customFormat="false" ht="11.25" hidden="false" customHeight="false" outlineLevel="0" collapsed="false">
      <c r="D147" s="173"/>
      <c r="E147" s="229"/>
      <c r="F147" s="229"/>
      <c r="G147" s="229"/>
      <c r="H147" s="229"/>
      <c r="I147" s="229"/>
      <c r="J147" s="229"/>
      <c r="K147" s="230"/>
      <c r="L147" s="230"/>
      <c r="M147" s="230"/>
      <c r="N147" s="230"/>
      <c r="O147" s="230"/>
      <c r="P147" s="230"/>
      <c r="Q147" s="230"/>
      <c r="R147" s="231"/>
      <c r="S147" s="231"/>
    </row>
    <row r="148" customFormat="false" ht="12.75" hidden="false" customHeight="false" outlineLevel="0" collapsed="false">
      <c r="E148" s="188" t="s">
        <v>417</v>
      </c>
      <c r="F148" s="232" t="str">
        <f aca="false">IF(Титульный!G45="","",Титульный!G45)</f>
        <v>делопроизводитель</v>
      </c>
      <c r="G148" s="232"/>
      <c r="H148" s="233"/>
      <c r="I148" s="232" t="str">
        <f aca="false">IF(Титульный!G44="","",Титульный!G44)</f>
        <v>Тукало Татьяна Борисовна</v>
      </c>
      <c r="J148" s="232"/>
      <c r="K148" s="232"/>
      <c r="L148" s="233"/>
      <c r="M148" s="234"/>
      <c r="N148" s="234"/>
      <c r="O148" s="235"/>
      <c r="P148" s="230"/>
      <c r="Q148" s="230"/>
      <c r="R148" s="231"/>
      <c r="S148" s="231"/>
    </row>
    <row r="149" customFormat="false" ht="12.75" hidden="false" customHeight="false" outlineLevel="0" collapsed="false">
      <c r="E149" s="236" t="s">
        <v>418</v>
      </c>
      <c r="F149" s="233" t="s">
        <v>419</v>
      </c>
      <c r="G149" s="233"/>
      <c r="H149" s="235"/>
      <c r="I149" s="233" t="s">
        <v>420</v>
      </c>
      <c r="J149" s="233"/>
      <c r="K149" s="233"/>
      <c r="L149" s="235"/>
      <c r="M149" s="233" t="s">
        <v>421</v>
      </c>
      <c r="N149" s="233"/>
      <c r="O149" s="188"/>
      <c r="P149" s="230"/>
      <c r="Q149" s="230"/>
      <c r="R149" s="231"/>
      <c r="S149" s="231"/>
    </row>
    <row r="150" customFormat="false" ht="12.75" hidden="false" customHeight="false" outlineLevel="0" collapsed="false">
      <c r="E150" s="236" t="s">
        <v>422</v>
      </c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230"/>
      <c r="Q150" s="230"/>
      <c r="R150" s="231"/>
      <c r="S150" s="231"/>
    </row>
    <row r="151" customFormat="false" ht="12.75" hidden="false" customHeight="false" outlineLevel="0" collapsed="false">
      <c r="E151" s="236" t="s">
        <v>423</v>
      </c>
      <c r="F151" s="232" t="str">
        <f aca="false">IF(Титульный!G46="","",Титульный!G46)</f>
        <v>88634725076</v>
      </c>
      <c r="G151" s="232"/>
      <c r="H151" s="232"/>
      <c r="I151" s="188"/>
      <c r="J151" s="236" t="s">
        <v>424</v>
      </c>
      <c r="K151" s="237"/>
      <c r="L151" s="188"/>
      <c r="M151" s="188"/>
      <c r="N151" s="188"/>
      <c r="O151" s="188"/>
      <c r="P151" s="230"/>
      <c r="Q151" s="230"/>
      <c r="R151" s="231"/>
      <c r="S151" s="231"/>
    </row>
    <row r="152" customFormat="false" ht="12.75" hidden="false" customHeight="false" outlineLevel="0" collapsed="false">
      <c r="E152" s="188" t="s">
        <v>425</v>
      </c>
      <c r="F152" s="238" t="s">
        <v>426</v>
      </c>
      <c r="G152" s="238"/>
      <c r="H152" s="238"/>
      <c r="I152" s="188"/>
      <c r="J152" s="239" t="s">
        <v>427</v>
      </c>
      <c r="K152" s="239"/>
      <c r="L152" s="188"/>
      <c r="M152" s="188"/>
      <c r="N152" s="188"/>
      <c r="O152" s="188"/>
      <c r="P152" s="230"/>
      <c r="Q152" s="230"/>
      <c r="R152" s="231"/>
      <c r="S152" s="231"/>
    </row>
    <row r="153" customFormat="false" ht="11.25" hidden="false" customHeight="false" outlineLevel="0" collapsed="false">
      <c r="E153" s="230"/>
      <c r="F153" s="230"/>
      <c r="G153" s="230"/>
      <c r="H153" s="230"/>
      <c r="I153" s="230"/>
      <c r="J153" s="230"/>
      <c r="K153" s="230"/>
      <c r="L153" s="230"/>
      <c r="M153" s="230"/>
      <c r="N153" s="230"/>
      <c r="O153" s="230"/>
      <c r="P153" s="230"/>
      <c r="Q153" s="230"/>
      <c r="R153" s="231"/>
      <c r="S153" s="231"/>
    </row>
    <row r="154" customFormat="false" ht="11.25" hidden="false" customHeight="false" outlineLevel="0" collapsed="false">
      <c r="E154" s="230"/>
      <c r="F154" s="230"/>
      <c r="G154" s="230"/>
      <c r="H154" s="230"/>
      <c r="I154" s="230"/>
      <c r="J154" s="230"/>
      <c r="K154" s="230"/>
      <c r="L154" s="230"/>
      <c r="M154" s="230"/>
      <c r="N154" s="230"/>
      <c r="O154" s="230"/>
      <c r="P154" s="230"/>
      <c r="Q154" s="230"/>
      <c r="R154" s="231"/>
      <c r="S154" s="231"/>
    </row>
    <row r="155" customFormat="false" ht="11.25" hidden="false" customHeight="false" outlineLevel="0" collapsed="false">
      <c r="E155" s="230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1"/>
      <c r="S155" s="231"/>
    </row>
    <row r="156" customFormat="false" ht="11.25" hidden="false" customHeight="false" outlineLevel="0" collapsed="false">
      <c r="E156" s="230"/>
      <c r="F156" s="230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1"/>
      <c r="S156" s="231"/>
    </row>
    <row r="157" customFormat="false" ht="11.25" hidden="false" customHeight="false" outlineLevel="0" collapsed="false">
      <c r="E157" s="230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30"/>
      <c r="Q157" s="230"/>
      <c r="R157" s="231"/>
      <c r="S157" s="231"/>
    </row>
    <row r="158" customFormat="false" ht="11.25" hidden="false" customHeight="false" outlineLevel="0" collapsed="false"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1"/>
      <c r="S158" s="231"/>
    </row>
    <row r="159" customFormat="false" ht="11.25" hidden="false" customHeight="false" outlineLevel="0" collapsed="false">
      <c r="E159" s="230"/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1"/>
      <c r="S159" s="231"/>
    </row>
    <row r="160" customFormat="false" ht="11.25" hidden="false" customHeight="false" outlineLevel="0" collapsed="false">
      <c r="E160" s="230"/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1"/>
      <c r="S160" s="231"/>
    </row>
    <row r="161" customFormat="false" ht="11.25" hidden="false" customHeight="false" outlineLevel="0" collapsed="false">
      <c r="E161" s="230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1"/>
      <c r="S161" s="231"/>
    </row>
    <row r="162" customFormat="false" ht="11.25" hidden="false" customHeight="false" outlineLevel="0" collapsed="false">
      <c r="E162" s="230"/>
      <c r="F162" s="230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  <c r="Q162" s="230"/>
      <c r="R162" s="231"/>
      <c r="S162" s="231"/>
    </row>
    <row r="163" customFormat="false" ht="11.25" hidden="false" customHeight="false" outlineLevel="0" collapsed="false">
      <c r="E163" s="230"/>
      <c r="F163" s="230"/>
      <c r="G163" s="230"/>
      <c r="H163" s="230"/>
      <c r="I163" s="230"/>
      <c r="J163" s="230"/>
      <c r="K163" s="230"/>
      <c r="L163" s="230"/>
      <c r="M163" s="230"/>
      <c r="N163" s="230"/>
      <c r="O163" s="230"/>
      <c r="P163" s="230"/>
      <c r="Q163" s="230"/>
      <c r="R163" s="231"/>
      <c r="S163" s="231"/>
    </row>
    <row r="164" customFormat="false" ht="11.25" hidden="false" customHeight="false" outlineLevel="0" collapsed="false">
      <c r="E164" s="230"/>
      <c r="F164" s="230"/>
      <c r="G164" s="230"/>
      <c r="H164" s="230"/>
      <c r="I164" s="230"/>
      <c r="J164" s="230"/>
      <c r="K164" s="230"/>
      <c r="L164" s="230"/>
      <c r="M164" s="230"/>
      <c r="N164" s="230"/>
      <c r="O164" s="230"/>
      <c r="P164" s="230"/>
      <c r="Q164" s="230"/>
      <c r="R164" s="231"/>
      <c r="S164" s="231"/>
    </row>
    <row r="165" customFormat="false" ht="11.25" hidden="false" customHeight="false" outlineLevel="0" collapsed="false">
      <c r="E165" s="230"/>
      <c r="F165" s="230"/>
      <c r="G165" s="230"/>
      <c r="H165" s="230"/>
      <c r="I165" s="230"/>
      <c r="J165" s="230"/>
      <c r="K165" s="230"/>
      <c r="L165" s="230"/>
      <c r="M165" s="230"/>
      <c r="N165" s="230"/>
      <c r="O165" s="230"/>
      <c r="P165" s="230"/>
      <c r="Q165" s="230"/>
      <c r="R165" s="231"/>
      <c r="S165" s="231"/>
    </row>
    <row r="166" customFormat="false" ht="11.25" hidden="false" customHeight="false" outlineLevel="0" collapsed="false">
      <c r="E166" s="230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  <c r="Q166" s="230"/>
      <c r="R166" s="231"/>
      <c r="S166" s="231"/>
    </row>
    <row r="167" customFormat="false" ht="11.25" hidden="false" customHeight="false" outlineLevel="0" collapsed="false"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1"/>
      <c r="S167" s="231"/>
    </row>
    <row r="168" customFormat="false" ht="11.25" hidden="false" customHeight="false" outlineLevel="0" collapsed="false">
      <c r="E168" s="230"/>
      <c r="F168" s="230"/>
      <c r="G168" s="230"/>
      <c r="H168" s="230"/>
      <c r="I168" s="230"/>
      <c r="J168" s="230"/>
      <c r="K168" s="230"/>
      <c r="L168" s="230"/>
      <c r="M168" s="230"/>
      <c r="N168" s="230"/>
      <c r="O168" s="230"/>
      <c r="P168" s="230"/>
      <c r="Q168" s="230"/>
      <c r="R168" s="231"/>
      <c r="S168" s="231"/>
    </row>
    <row r="169" customFormat="false" ht="11.25" hidden="false" customHeight="false" outlineLevel="0" collapsed="false"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230"/>
      <c r="Q169" s="230"/>
      <c r="R169" s="231"/>
      <c r="S169" s="231"/>
    </row>
    <row r="170" customFormat="false" ht="11.25" hidden="false" customHeight="false" outlineLevel="0" collapsed="false">
      <c r="E170" s="230"/>
      <c r="F170" s="230"/>
      <c r="G170" s="230"/>
      <c r="H170" s="230"/>
      <c r="I170" s="230"/>
      <c r="J170" s="230"/>
      <c r="K170" s="230"/>
      <c r="L170" s="230"/>
      <c r="M170" s="230"/>
      <c r="N170" s="230"/>
      <c r="O170" s="230"/>
      <c r="P170" s="230"/>
      <c r="Q170" s="230"/>
      <c r="R170" s="231"/>
      <c r="S170" s="231"/>
    </row>
    <row r="171" customFormat="false" ht="11.25" hidden="false" customHeight="false" outlineLevel="0" collapsed="false"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1"/>
      <c r="S171" s="231"/>
    </row>
    <row r="172" customFormat="false" ht="11.25" hidden="false" customHeight="false" outlineLevel="0" collapsed="false">
      <c r="E172" s="230"/>
      <c r="F172" s="230"/>
      <c r="G172" s="230"/>
      <c r="H172" s="230"/>
      <c r="I172" s="230"/>
      <c r="J172" s="230"/>
      <c r="K172" s="230"/>
      <c r="L172" s="230"/>
      <c r="M172" s="230"/>
      <c r="N172" s="230"/>
      <c r="O172" s="230"/>
      <c r="P172" s="230"/>
      <c r="Q172" s="230"/>
      <c r="R172" s="231"/>
      <c r="S172" s="231"/>
    </row>
    <row r="173" customFormat="false" ht="11.25" hidden="false" customHeight="false" outlineLevel="0" collapsed="false">
      <c r="E173" s="230"/>
      <c r="F173" s="230"/>
      <c r="G173" s="230"/>
      <c r="H173" s="230"/>
      <c r="I173" s="230"/>
      <c r="J173" s="230"/>
      <c r="K173" s="230"/>
      <c r="L173" s="230"/>
      <c r="M173" s="230"/>
      <c r="N173" s="230"/>
      <c r="O173" s="230"/>
      <c r="P173" s="230"/>
      <c r="Q173" s="230"/>
      <c r="R173" s="231"/>
      <c r="S173" s="231"/>
    </row>
    <row r="174" customFormat="false" ht="11.25" hidden="false" customHeight="false" outlineLevel="0" collapsed="false">
      <c r="E174" s="230"/>
      <c r="F174" s="230"/>
      <c r="G174" s="230"/>
      <c r="H174" s="230"/>
      <c r="I174" s="230"/>
      <c r="J174" s="230"/>
      <c r="K174" s="230"/>
      <c r="L174" s="230"/>
      <c r="M174" s="230"/>
      <c r="N174" s="230"/>
      <c r="O174" s="230"/>
      <c r="P174" s="230"/>
      <c r="Q174" s="230"/>
      <c r="R174" s="231"/>
      <c r="S174" s="231"/>
    </row>
    <row r="175" customFormat="false" ht="11.25" hidden="false" customHeight="false" outlineLevel="0" collapsed="false"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1"/>
      <c r="S175" s="231"/>
    </row>
    <row r="176" customFormat="false" ht="11.25" hidden="false" customHeight="false" outlineLevel="0" collapsed="false"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1"/>
      <c r="S176" s="231"/>
    </row>
    <row r="177" customFormat="false" ht="11.25" hidden="false" customHeight="false" outlineLevel="0" collapsed="false"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1"/>
      <c r="S177" s="231"/>
    </row>
    <row r="178" customFormat="false" ht="11.25" hidden="false" customHeight="false" outlineLevel="0" collapsed="false"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</row>
    <row r="179" customFormat="false" ht="11.25" hidden="false" customHeight="false" outlineLevel="0" collapsed="false"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</row>
    <row r="180" customFormat="false" ht="11.25" hidden="false" customHeight="false" outlineLevel="0" collapsed="false"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</row>
    <row r="181" customFormat="false" ht="11.25" hidden="false" customHeight="false" outlineLevel="0" collapsed="false"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</row>
  </sheetData>
  <sheetProtection sheet="true" objects="true" scenarios="true" formatColumns="false" formatRows="false" autoFilter="false"/>
  <mergeCells count="18"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8:G148"/>
    <mergeCell ref="I148:K148"/>
    <mergeCell ref="F149:G149"/>
    <mergeCell ref="I149:K149"/>
    <mergeCell ref="M149:N149"/>
    <mergeCell ref="F151:H151"/>
    <mergeCell ref="F152:H152"/>
  </mergeCells>
  <dataValidations count="2">
    <dataValidation allowBlank="true" operator="between" prompt="Для выбора организации необходимо два раза нажать левую клавишу мыши!" promptTitle="Ввод" showDropDown="false" showErrorMessage="false" showInputMessage="true" sqref="E25 E62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G15:K18 G20:K21 G23:K25 G27:K40 G42:K50 G52:K55 G57:K58 G60:K62 G64:K77 G79:K87 G89:K91 G93:K124 G126:K146" type="decimal">
      <formula1>-1E+024</formula1>
      <formula2>1E+024</formula2>
    </dataValidation>
  </dataValidations>
  <printOptions headings="false" gridLines="false" gridLinesSet="true" horizontalCentered="true" verticalCentered="false"/>
  <pageMargins left="0.240277777777778" right="0.240277777777778" top="0.240277777777778" bottom="0.240277777777778" header="0.511805555555555" footer="0.511805555555555"/>
  <pageSetup paperSize="77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O14"/>
  <sheetViews>
    <sheetView showFormulas="false" showGridLines="false" showRowColHeaders="true" showZeros="true" rightToLeft="false" tabSelected="false" showOutlineSymbols="true" defaultGridColor="true" view="normal" topLeftCell="C7" colorId="64" zoomScale="100" zoomScaleNormal="100" zoomScalePageLayoutView="100" workbookViewId="0">
      <selection pane="topLeft" activeCell="A1" activeCellId="0" sqref="A1"/>
    </sheetView>
  </sheetViews>
  <sheetFormatPr defaultColWidth="9.14453125" defaultRowHeight="14.25" zeroHeight="false" outlineLevelRow="0" outlineLevelCol="0"/>
  <cols>
    <col collapsed="false" customWidth="false" hidden="true" outlineLevel="0" max="2" min="1" style="240" width="9.13"/>
    <col collapsed="false" customWidth="true" hidden="false" outlineLevel="0" max="3" min="3" style="241" width="3.71"/>
    <col collapsed="false" customWidth="true" hidden="false" outlineLevel="0" max="4" min="4" style="240" width="6.28"/>
    <col collapsed="false" customWidth="true" hidden="false" outlineLevel="0" max="5" min="5" style="240" width="94.85"/>
    <col collapsed="false" customWidth="false" hidden="false" outlineLevel="0" max="1024" min="6" style="240" width="9.13"/>
  </cols>
  <sheetData>
    <row r="1" customFormat="false" ht="14.25" hidden="true" customHeight="false" outlineLevel="0" collapsed="false">
      <c r="N1" s="242"/>
      <c r="O1" s="242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14.25" hidden="true" customHeight="false" outlineLevel="0" collapsed="false"/>
    <row r="7" s="243" customFormat="true" ht="12" hidden="false" customHeight="true" outlineLevel="0" collapsed="false">
      <c r="C7" s="244"/>
      <c r="D7" s="245"/>
      <c r="E7" s="245"/>
    </row>
    <row r="8" s="243" customFormat="true" ht="12" hidden="false" customHeight="true" outlineLevel="0" collapsed="false">
      <c r="C8" s="244"/>
      <c r="D8" s="246" t="s">
        <v>428</v>
      </c>
      <c r="E8" s="246"/>
    </row>
    <row r="9" s="243" customFormat="true" ht="12" hidden="false" customHeight="true" outlineLevel="0" collapsed="false">
      <c r="C9" s="244"/>
      <c r="D9" s="247" t="e">
        <f aca="false">IF(#NAME?="","Не определено",#NAME?)</f>
        <v>#N/A</v>
      </c>
      <c r="E9" s="247"/>
    </row>
    <row r="10" s="243" customFormat="true" ht="3" hidden="false" customHeight="true" outlineLevel="0" collapsed="false">
      <c r="C10" s="244"/>
      <c r="D10" s="245"/>
      <c r="E10" s="245"/>
    </row>
    <row r="11" s="243" customFormat="true" ht="15" hidden="false" customHeight="true" outlineLevel="0" collapsed="false">
      <c r="C11" s="244"/>
      <c r="D11" s="248" t="s">
        <v>110</v>
      </c>
      <c r="E11" s="249" t="s">
        <v>429</v>
      </c>
    </row>
    <row r="12" s="243" customFormat="true" ht="12" hidden="false" customHeight="true" outlineLevel="0" collapsed="false">
      <c r="C12" s="244"/>
      <c r="D12" s="180" t="n">
        <v>1</v>
      </c>
      <c r="E12" s="180" t="n">
        <v>2</v>
      </c>
    </row>
    <row r="13" customFormat="false" ht="15" hidden="true" customHeight="true" outlineLevel="0" collapsed="false">
      <c r="C13" s="250"/>
      <c r="D13" s="251" t="n">
        <v>0</v>
      </c>
      <c r="E13" s="252"/>
    </row>
    <row r="14" customFormat="false" ht="15" hidden="false" customHeight="true" outlineLevel="0" collapsed="false">
      <c r="C14" s="250"/>
      <c r="D14" s="215"/>
      <c r="E14" s="253" t="s">
        <v>430</v>
      </c>
    </row>
  </sheetData>
  <sheetProtection sheet="true" password="9154" objects="true" scenarios="true" formatColumns="false" formatRows="false" autoFilter="false"/>
  <dataValidations count="1">
    <dataValidation allowBlank="true" error="Допускается ввод не более 900 символов!" errorTitle="Ошибка" operator="lessThanOrEqual" showDropDown="false" showErrorMessage="true" showInputMessage="true" sqref="E13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D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1.25" zeroHeight="false" outlineLevelRow="0" outlineLevelCol="0"/>
  <cols>
    <col collapsed="false" customWidth="true" hidden="false" outlineLevel="0" max="1" min="1" style="254" width="4.71"/>
    <col collapsed="false" customWidth="true" hidden="false" outlineLevel="0" max="2" min="2" style="254" width="31.71"/>
    <col collapsed="false" customWidth="true" hidden="false" outlineLevel="0" max="3" min="3" style="254" width="103.28"/>
    <col collapsed="false" customWidth="true" hidden="false" outlineLevel="0" max="4" min="4" style="254" width="17.71"/>
    <col collapsed="false" customWidth="false" hidden="false" outlineLevel="0" max="1024" min="5" style="254" width="9.13"/>
  </cols>
  <sheetData>
    <row r="1" customFormat="false" ht="12" hidden="false" customHeight="true" outlineLevel="0" collapsed="false"/>
    <row r="2" customFormat="false" ht="12" hidden="false" customHeight="true" outlineLevel="0" collapsed="false">
      <c r="B2" s="255" t="s">
        <v>431</v>
      </c>
      <c r="C2" s="255"/>
      <c r="D2" s="255"/>
    </row>
    <row r="3" customFormat="false" ht="12" hidden="false" customHeight="true" outlineLevel="0" collapsed="false">
      <c r="B3" s="247" t="e">
        <f aca="false">IF(#NAME?="","Не определено",#NAME?)</f>
        <v>#N/A</v>
      </c>
      <c r="C3" s="256"/>
      <c r="D3" s="256"/>
    </row>
    <row r="4" customFormat="false" ht="12" hidden="false" customHeight="true" outlineLevel="0" collapsed="false"/>
    <row r="5" customFormat="false" ht="15" hidden="false" customHeight="true" outlineLevel="0" collapsed="false">
      <c r="B5" s="257" t="s">
        <v>432</v>
      </c>
      <c r="C5" s="257" t="s">
        <v>433</v>
      </c>
      <c r="D5" s="257" t="s">
        <v>38</v>
      </c>
    </row>
  </sheetData>
  <sheetProtection sheet="true" objects="true" scenarios="true" formatColumns="false" formatRows="false" autoFilter="false"/>
  <mergeCells count="1">
    <mergeCell ref="B2:D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C5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8" activeCellId="0" sqref="C28"/>
    </sheetView>
  </sheetViews>
  <sheetFormatPr defaultColWidth="9.14453125" defaultRowHeight="11.25" zeroHeight="false" outlineLevelRow="0" outlineLevelCol="0"/>
  <cols>
    <col collapsed="false" customWidth="true" hidden="false" outlineLevel="0" max="1" min="1" style="258" width="20.01"/>
    <col collapsed="false" customWidth="false" hidden="false" outlineLevel="0" max="2" min="2" style="258" width="9.13"/>
    <col collapsed="false" customWidth="true" hidden="false" outlineLevel="0" max="3" min="3" style="258" width="22"/>
    <col collapsed="false" customWidth="false" hidden="false" outlineLevel="0" max="1024" min="4" style="258" width="9.13"/>
  </cols>
  <sheetData>
    <row r="1" customFormat="false" ht="11.25" hidden="false" customHeight="false" outlineLevel="0" collapsed="false">
      <c r="A1" s="258" t="n">
        <v>59</v>
      </c>
    </row>
    <row r="2" customFormat="false" ht="11.25" hidden="false" customHeight="false" outlineLevel="0" collapsed="false">
      <c r="A2" s="258" t="s">
        <v>434</v>
      </c>
      <c r="B2" s="258" t="s">
        <v>435</v>
      </c>
      <c r="C2" s="258" t="s">
        <v>436</v>
      </c>
    </row>
    <row r="3" customFormat="false" ht="11.25" hidden="false" customHeight="false" outlineLevel="0" collapsed="false">
      <c r="A3" s="258" t="s">
        <v>437</v>
      </c>
      <c r="B3" s="258" t="s">
        <v>435</v>
      </c>
      <c r="C3" s="258" t="s">
        <v>436</v>
      </c>
    </row>
    <row r="4" customFormat="false" ht="11.25" hidden="false" customHeight="false" outlineLevel="0" collapsed="false">
      <c r="A4" s="258" t="s">
        <v>438</v>
      </c>
      <c r="B4" s="258" t="s">
        <v>435</v>
      </c>
      <c r="C4" s="258" t="s">
        <v>436</v>
      </c>
    </row>
    <row r="5" customFormat="false" ht="11.25" hidden="false" customHeight="false" outlineLevel="0" collapsed="false">
      <c r="A5" s="258" t="s">
        <v>439</v>
      </c>
      <c r="B5" s="258" t="s">
        <v>435</v>
      </c>
      <c r="C5" s="258" t="s">
        <v>436</v>
      </c>
    </row>
    <row r="6" customFormat="false" ht="11.25" hidden="false" customHeight="false" outlineLevel="0" collapsed="false">
      <c r="A6" s="258" t="s">
        <v>440</v>
      </c>
      <c r="B6" s="258" t="s">
        <v>435</v>
      </c>
      <c r="C6" s="258" t="s">
        <v>436</v>
      </c>
    </row>
    <row r="7" customFormat="false" ht="11.25" hidden="false" customHeight="false" outlineLevel="0" collapsed="false">
      <c r="A7" s="258" t="s">
        <v>441</v>
      </c>
      <c r="B7" s="258" t="s">
        <v>435</v>
      </c>
      <c r="C7" s="258" t="s">
        <v>436</v>
      </c>
    </row>
    <row r="8" customFormat="false" ht="11.25" hidden="false" customHeight="false" outlineLevel="0" collapsed="false">
      <c r="A8" s="258" t="s">
        <v>442</v>
      </c>
      <c r="B8" s="258" t="s">
        <v>435</v>
      </c>
      <c r="C8" s="258" t="s">
        <v>436</v>
      </c>
    </row>
    <row r="9" customFormat="false" ht="11.25" hidden="false" customHeight="false" outlineLevel="0" collapsed="false">
      <c r="A9" s="258" t="s">
        <v>443</v>
      </c>
      <c r="B9" s="258" t="s">
        <v>435</v>
      </c>
      <c r="C9" s="258" t="s">
        <v>436</v>
      </c>
    </row>
    <row r="10" customFormat="false" ht="11.25" hidden="false" customHeight="false" outlineLevel="0" collapsed="false">
      <c r="A10" s="258" t="s">
        <v>444</v>
      </c>
      <c r="B10" s="258" t="s">
        <v>435</v>
      </c>
      <c r="C10" s="258" t="s">
        <v>436</v>
      </c>
    </row>
    <row r="11" customFormat="false" ht="11.25" hidden="false" customHeight="false" outlineLevel="0" collapsed="false">
      <c r="A11" s="258" t="s">
        <v>445</v>
      </c>
      <c r="B11" s="258" t="s">
        <v>435</v>
      </c>
      <c r="C11" s="258" t="s">
        <v>436</v>
      </c>
    </row>
    <row r="12" customFormat="false" ht="11.25" hidden="false" customHeight="false" outlineLevel="0" collapsed="false">
      <c r="A12" s="258" t="s">
        <v>446</v>
      </c>
      <c r="B12" s="258" t="s">
        <v>435</v>
      </c>
      <c r="C12" s="258" t="s">
        <v>436</v>
      </c>
    </row>
    <row r="13" customFormat="false" ht="11.25" hidden="false" customHeight="false" outlineLevel="0" collapsed="false">
      <c r="A13" s="258" t="s">
        <v>447</v>
      </c>
      <c r="B13" s="258" t="s">
        <v>435</v>
      </c>
      <c r="C13" s="258" t="s">
        <v>436</v>
      </c>
    </row>
    <row r="14" customFormat="false" ht="11.25" hidden="false" customHeight="false" outlineLevel="0" collapsed="false">
      <c r="A14" s="258" t="s">
        <v>448</v>
      </c>
      <c r="B14" s="258" t="s">
        <v>435</v>
      </c>
      <c r="C14" s="258" t="s">
        <v>436</v>
      </c>
    </row>
    <row r="15" customFormat="false" ht="11.25" hidden="false" customHeight="false" outlineLevel="0" collapsed="false">
      <c r="A15" s="258" t="s">
        <v>449</v>
      </c>
      <c r="B15" s="258" t="s">
        <v>435</v>
      </c>
      <c r="C15" s="258" t="s">
        <v>436</v>
      </c>
    </row>
    <row r="16" customFormat="false" ht="11.25" hidden="false" customHeight="false" outlineLevel="0" collapsed="false">
      <c r="A16" s="258" t="s">
        <v>450</v>
      </c>
      <c r="B16" s="258" t="s">
        <v>435</v>
      </c>
      <c r="C16" s="258" t="s">
        <v>436</v>
      </c>
    </row>
    <row r="17" customFormat="false" ht="11.25" hidden="false" customHeight="false" outlineLevel="0" collapsed="false">
      <c r="A17" s="258" t="s">
        <v>451</v>
      </c>
      <c r="B17" s="258" t="s">
        <v>435</v>
      </c>
      <c r="C17" s="258" t="s">
        <v>436</v>
      </c>
    </row>
    <row r="18" customFormat="false" ht="11.25" hidden="false" customHeight="false" outlineLevel="0" collapsed="false">
      <c r="A18" s="258" t="s">
        <v>452</v>
      </c>
      <c r="B18" s="258" t="s">
        <v>435</v>
      </c>
      <c r="C18" s="258" t="s">
        <v>436</v>
      </c>
    </row>
    <row r="19" customFormat="false" ht="11.25" hidden="false" customHeight="false" outlineLevel="0" collapsed="false">
      <c r="A19" s="258" t="s">
        <v>453</v>
      </c>
      <c r="B19" s="258" t="s">
        <v>435</v>
      </c>
      <c r="C19" s="258" t="s">
        <v>436</v>
      </c>
    </row>
    <row r="20" customFormat="false" ht="11.25" hidden="false" customHeight="false" outlineLevel="0" collapsed="false">
      <c r="A20" s="258" t="s">
        <v>454</v>
      </c>
      <c r="B20" s="258" t="s">
        <v>435</v>
      </c>
      <c r="C20" s="258" t="s">
        <v>436</v>
      </c>
    </row>
    <row r="21" customFormat="false" ht="11.25" hidden="false" customHeight="false" outlineLevel="0" collapsed="false">
      <c r="A21" s="258" t="s">
        <v>455</v>
      </c>
      <c r="B21" s="258" t="s">
        <v>435</v>
      </c>
      <c r="C21" s="258" t="s">
        <v>436</v>
      </c>
    </row>
    <row r="22" customFormat="false" ht="11.25" hidden="false" customHeight="false" outlineLevel="0" collapsed="false">
      <c r="A22" s="258" t="s">
        <v>456</v>
      </c>
      <c r="B22" s="258" t="s">
        <v>435</v>
      </c>
      <c r="C22" s="258" t="s">
        <v>436</v>
      </c>
    </row>
    <row r="23" customFormat="false" ht="11.25" hidden="false" customHeight="false" outlineLevel="0" collapsed="false">
      <c r="A23" s="258" t="s">
        <v>457</v>
      </c>
      <c r="B23" s="258" t="s">
        <v>435</v>
      </c>
      <c r="C23" s="258" t="s">
        <v>436</v>
      </c>
    </row>
    <row r="24" customFormat="false" ht="11.25" hidden="false" customHeight="false" outlineLevel="0" collapsed="false">
      <c r="A24" s="258" t="s">
        <v>458</v>
      </c>
      <c r="B24" s="258" t="s">
        <v>435</v>
      </c>
      <c r="C24" s="258" t="s">
        <v>436</v>
      </c>
    </row>
    <row r="25" customFormat="false" ht="11.25" hidden="false" customHeight="false" outlineLevel="0" collapsed="false">
      <c r="A25" s="258" t="s">
        <v>459</v>
      </c>
      <c r="B25" s="258" t="s">
        <v>435</v>
      </c>
      <c r="C25" s="258" t="s">
        <v>436</v>
      </c>
    </row>
    <row r="26" customFormat="false" ht="11.25" hidden="false" customHeight="false" outlineLevel="0" collapsed="false">
      <c r="A26" s="258" t="s">
        <v>460</v>
      </c>
      <c r="B26" s="258" t="s">
        <v>435</v>
      </c>
      <c r="C26" s="258" t="s">
        <v>436</v>
      </c>
    </row>
    <row r="27" customFormat="false" ht="11.25" hidden="false" customHeight="false" outlineLevel="0" collapsed="false">
      <c r="A27" s="258" t="s">
        <v>461</v>
      </c>
      <c r="B27" s="258" t="s">
        <v>435</v>
      </c>
      <c r="C27" s="258" t="s">
        <v>436</v>
      </c>
    </row>
    <row r="28" customFormat="false" ht="11.25" hidden="false" customHeight="false" outlineLevel="0" collapsed="false">
      <c r="A28" s="258" t="s">
        <v>462</v>
      </c>
      <c r="B28" s="258" t="s">
        <v>435</v>
      </c>
      <c r="C28" s="258" t="s">
        <v>436</v>
      </c>
    </row>
    <row r="29" customFormat="false" ht="11.25" hidden="false" customHeight="false" outlineLevel="0" collapsed="false">
      <c r="A29" s="258" t="s">
        <v>463</v>
      </c>
      <c r="B29" s="258" t="s">
        <v>435</v>
      </c>
      <c r="C29" s="258" t="s">
        <v>436</v>
      </c>
    </row>
    <row r="30" customFormat="false" ht="11.25" hidden="false" customHeight="false" outlineLevel="0" collapsed="false">
      <c r="A30" s="258" t="s">
        <v>464</v>
      </c>
      <c r="B30" s="258" t="s">
        <v>435</v>
      </c>
      <c r="C30" s="258" t="s">
        <v>436</v>
      </c>
    </row>
    <row r="31" customFormat="false" ht="11.25" hidden="false" customHeight="false" outlineLevel="0" collapsed="false">
      <c r="A31" s="258" t="s">
        <v>465</v>
      </c>
      <c r="B31" s="258" t="s">
        <v>435</v>
      </c>
      <c r="C31" s="258" t="s">
        <v>436</v>
      </c>
    </row>
    <row r="32" customFormat="false" ht="11.25" hidden="false" customHeight="false" outlineLevel="0" collapsed="false">
      <c r="A32" s="258" t="s">
        <v>466</v>
      </c>
      <c r="B32" s="258" t="s">
        <v>435</v>
      </c>
      <c r="C32" s="258" t="s">
        <v>436</v>
      </c>
    </row>
    <row r="33" customFormat="false" ht="11.25" hidden="false" customHeight="false" outlineLevel="0" collapsed="false">
      <c r="A33" s="258" t="s">
        <v>467</v>
      </c>
      <c r="B33" s="258" t="s">
        <v>435</v>
      </c>
      <c r="C33" s="258" t="s">
        <v>436</v>
      </c>
    </row>
    <row r="34" customFormat="false" ht="11.25" hidden="false" customHeight="false" outlineLevel="0" collapsed="false">
      <c r="A34" s="258" t="s">
        <v>468</v>
      </c>
      <c r="B34" s="258" t="s">
        <v>435</v>
      </c>
      <c r="C34" s="258" t="s">
        <v>436</v>
      </c>
    </row>
    <row r="35" customFormat="false" ht="11.25" hidden="false" customHeight="false" outlineLevel="0" collapsed="false">
      <c r="A35" s="258" t="s">
        <v>469</v>
      </c>
      <c r="B35" s="258" t="s">
        <v>435</v>
      </c>
      <c r="C35" s="258" t="s">
        <v>436</v>
      </c>
    </row>
    <row r="36" customFormat="false" ht="11.25" hidden="false" customHeight="false" outlineLevel="0" collapsed="false">
      <c r="A36" s="258" t="s">
        <v>470</v>
      </c>
      <c r="B36" s="258" t="s">
        <v>435</v>
      </c>
      <c r="C36" s="258" t="s">
        <v>436</v>
      </c>
    </row>
    <row r="37" customFormat="false" ht="11.25" hidden="false" customHeight="false" outlineLevel="0" collapsed="false">
      <c r="A37" s="258" t="s">
        <v>471</v>
      </c>
      <c r="B37" s="258" t="s">
        <v>435</v>
      </c>
      <c r="C37" s="258" t="s">
        <v>436</v>
      </c>
    </row>
    <row r="38" customFormat="false" ht="11.25" hidden="false" customHeight="false" outlineLevel="0" collapsed="false">
      <c r="A38" s="258" t="s">
        <v>472</v>
      </c>
      <c r="B38" s="258" t="s">
        <v>435</v>
      </c>
      <c r="C38" s="258" t="s">
        <v>436</v>
      </c>
    </row>
    <row r="39" customFormat="false" ht="11.25" hidden="false" customHeight="false" outlineLevel="0" collapsed="false">
      <c r="A39" s="258" t="s">
        <v>473</v>
      </c>
      <c r="B39" s="258" t="s">
        <v>435</v>
      </c>
      <c r="C39" s="258" t="s">
        <v>436</v>
      </c>
    </row>
    <row r="40" customFormat="false" ht="11.25" hidden="false" customHeight="false" outlineLevel="0" collapsed="false">
      <c r="A40" s="258" t="s">
        <v>474</v>
      </c>
      <c r="B40" s="258" t="s">
        <v>435</v>
      </c>
      <c r="C40" s="258" t="s">
        <v>436</v>
      </c>
    </row>
    <row r="41" customFormat="false" ht="11.25" hidden="false" customHeight="false" outlineLevel="0" collapsed="false">
      <c r="A41" s="258" t="s">
        <v>475</v>
      </c>
      <c r="B41" s="258" t="s">
        <v>435</v>
      </c>
      <c r="C41" s="258" t="s">
        <v>436</v>
      </c>
    </row>
    <row r="42" customFormat="false" ht="11.25" hidden="false" customHeight="false" outlineLevel="0" collapsed="false">
      <c r="A42" s="258" t="s">
        <v>476</v>
      </c>
      <c r="B42" s="258" t="s">
        <v>435</v>
      </c>
      <c r="C42" s="258" t="s">
        <v>436</v>
      </c>
    </row>
    <row r="43" customFormat="false" ht="11.25" hidden="false" customHeight="false" outlineLevel="0" collapsed="false">
      <c r="A43" s="258" t="s">
        <v>477</v>
      </c>
      <c r="B43" s="258" t="s">
        <v>435</v>
      </c>
      <c r="C43" s="258" t="s">
        <v>436</v>
      </c>
    </row>
    <row r="44" customFormat="false" ht="11.25" hidden="false" customHeight="false" outlineLevel="0" collapsed="false">
      <c r="A44" s="258" t="s">
        <v>478</v>
      </c>
      <c r="B44" s="258" t="s">
        <v>435</v>
      </c>
      <c r="C44" s="258" t="s">
        <v>436</v>
      </c>
    </row>
    <row r="45" customFormat="false" ht="11.25" hidden="false" customHeight="false" outlineLevel="0" collapsed="false">
      <c r="A45" s="258" t="s">
        <v>479</v>
      </c>
      <c r="B45" s="258" t="s">
        <v>480</v>
      </c>
      <c r="C45" s="258" t="s">
        <v>436</v>
      </c>
    </row>
    <row r="46" customFormat="false" ht="11.25" hidden="false" customHeight="false" outlineLevel="0" collapsed="false">
      <c r="A46" s="258" t="s">
        <v>481</v>
      </c>
      <c r="B46" s="258" t="s">
        <v>480</v>
      </c>
      <c r="C46" s="258" t="s">
        <v>436</v>
      </c>
    </row>
    <row r="47" customFormat="false" ht="11.25" hidden="false" customHeight="false" outlineLevel="0" collapsed="false">
      <c r="A47" s="258" t="s">
        <v>482</v>
      </c>
      <c r="B47" s="258" t="s">
        <v>480</v>
      </c>
      <c r="C47" s="258" t="s">
        <v>436</v>
      </c>
    </row>
    <row r="48" customFormat="false" ht="11.25" hidden="false" customHeight="false" outlineLevel="0" collapsed="false">
      <c r="A48" s="258" t="s">
        <v>483</v>
      </c>
      <c r="B48" s="258" t="s">
        <v>480</v>
      </c>
      <c r="C48" s="258" t="s">
        <v>436</v>
      </c>
    </row>
    <row r="49" customFormat="false" ht="11.25" hidden="false" customHeight="false" outlineLevel="0" collapsed="false">
      <c r="A49" s="258" t="s">
        <v>484</v>
      </c>
      <c r="B49" s="258" t="s">
        <v>480</v>
      </c>
      <c r="C49" s="258" t="s">
        <v>436</v>
      </c>
    </row>
    <row r="50" customFormat="false" ht="11.25" hidden="false" customHeight="false" outlineLevel="0" collapsed="false">
      <c r="A50" s="258" t="s">
        <v>485</v>
      </c>
      <c r="B50" s="258" t="s">
        <v>480</v>
      </c>
      <c r="C50" s="258" t="s">
        <v>436</v>
      </c>
    </row>
    <row r="51" customFormat="false" ht="11.25" hidden="false" customHeight="false" outlineLevel="0" collapsed="false">
      <c r="A51" s="258" t="s">
        <v>486</v>
      </c>
      <c r="B51" s="258" t="s">
        <v>480</v>
      </c>
      <c r="C51" s="258" t="s">
        <v>436</v>
      </c>
    </row>
    <row r="52" customFormat="false" ht="11.25" hidden="false" customHeight="false" outlineLevel="0" collapsed="false">
      <c r="A52" s="258" t="s">
        <v>487</v>
      </c>
      <c r="B52" s="258" t="s">
        <v>480</v>
      </c>
      <c r="C52" s="258" t="s">
        <v>436</v>
      </c>
    </row>
    <row r="53" customFormat="false" ht="11.25" hidden="false" customHeight="false" outlineLevel="0" collapsed="false">
      <c r="A53" s="258" t="s">
        <v>488</v>
      </c>
      <c r="B53" s="258" t="s">
        <v>480</v>
      </c>
      <c r="C53" s="258" t="s">
        <v>436</v>
      </c>
    </row>
    <row r="54" customFormat="false" ht="11.25" hidden="false" customHeight="false" outlineLevel="0" collapsed="false">
      <c r="A54" s="258" t="s">
        <v>489</v>
      </c>
      <c r="B54" s="258" t="s">
        <v>480</v>
      </c>
      <c r="C54" s="258" t="s">
        <v>436</v>
      </c>
    </row>
    <row r="55" customFormat="false" ht="11.25" hidden="false" customHeight="false" outlineLevel="0" collapsed="false">
      <c r="A55" s="258" t="s">
        <v>490</v>
      </c>
      <c r="B55" s="258" t="s">
        <v>480</v>
      </c>
      <c r="C55" s="258" t="s">
        <v>436</v>
      </c>
    </row>
    <row r="56" customFormat="false" ht="11.25" hidden="false" customHeight="false" outlineLevel="0" collapsed="false">
      <c r="A56" s="258" t="s">
        <v>491</v>
      </c>
      <c r="B56" s="258" t="s">
        <v>480</v>
      </c>
      <c r="C56" s="258" t="s">
        <v>436</v>
      </c>
    </row>
    <row r="57" customFormat="false" ht="11.25" hidden="false" customHeight="false" outlineLevel="0" collapsed="false">
      <c r="A57" s="258" t="s">
        <v>492</v>
      </c>
      <c r="B57" s="258" t="s">
        <v>480</v>
      </c>
      <c r="C57" s="258" t="s">
        <v>436</v>
      </c>
    </row>
    <row r="58" customFormat="false" ht="11.25" hidden="false" customHeight="false" outlineLevel="0" collapsed="false">
      <c r="A58" s="258" t="s">
        <v>493</v>
      </c>
      <c r="B58" s="258" t="s">
        <v>494</v>
      </c>
      <c r="C58" s="258" t="s">
        <v>495</v>
      </c>
    </row>
    <row r="59" customFormat="false" ht="11.25" hidden="false" customHeight="false" outlineLevel="0" collapsed="false">
      <c r="A59" s="258" t="s">
        <v>496</v>
      </c>
      <c r="B59" s="258" t="s">
        <v>494</v>
      </c>
      <c r="C59" s="258" t="s">
        <v>495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G8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4" activeCellId="0" sqref="M44"/>
    </sheetView>
  </sheetViews>
  <sheetFormatPr defaultColWidth="8.76953125" defaultRowHeight="11.25" zeroHeight="false" outlineLevelRow="0" outlineLevelCol="0"/>
  <cols>
    <col collapsed="false" customWidth="true" hidden="false" outlineLevel="0" max="1" min="1" style="0" width="2.14"/>
    <col collapsed="false" customWidth="true" hidden="false" outlineLevel="0" max="2" min="2" style="0" width="35.86"/>
    <col collapsed="false" customWidth="true" hidden="false" outlineLevel="0" max="4" min="4" style="259" width="9.13"/>
    <col collapsed="false" customWidth="true" hidden="false" outlineLevel="0" max="5" min="5" style="0" width="7.01"/>
    <col collapsed="false" customWidth="true" hidden="false" outlineLevel="0" max="7" min="7" style="0" width="9.28"/>
    <col collapsed="false" customWidth="true" hidden="false" outlineLevel="0" max="11" min="11" style="0" width="9.43"/>
    <col collapsed="false" customWidth="true" hidden="false" outlineLevel="0" max="16" min="14" style="0" width="9.43"/>
    <col collapsed="false" customWidth="true" hidden="false" outlineLevel="0" max="19" min="19" style="0" width="9.28"/>
    <col collapsed="false" customWidth="true" hidden="false" outlineLevel="0" max="22" min="22" style="0" width="9.28"/>
    <col collapsed="false" customWidth="true" hidden="false" outlineLevel="0" max="34" min="34" style="0" width="9.28"/>
    <col collapsed="false" customWidth="true" hidden="false" outlineLevel="0" max="37" min="37" style="0" width="9.28"/>
    <col collapsed="false" customWidth="true" hidden="false" outlineLevel="0" max="49" min="49" style="0" width="9.43"/>
    <col collapsed="false" customWidth="true" hidden="false" outlineLevel="0" max="52" min="52" style="0" width="9.43"/>
  </cols>
  <sheetData>
    <row r="1" customFormat="false" ht="15" hidden="false" customHeight="false" outlineLevel="0" collapsed="false">
      <c r="B1" s="260" t="s">
        <v>497</v>
      </c>
      <c r="C1" s="260"/>
      <c r="D1" s="261" t="s">
        <v>498</v>
      </c>
      <c r="E1" s="261" t="s">
        <v>499</v>
      </c>
      <c r="F1" s="262" t="s">
        <v>500</v>
      </c>
      <c r="G1" s="261" t="s">
        <v>501</v>
      </c>
    </row>
    <row r="2" customFormat="false" ht="11.25" hidden="false" customHeight="false" outlineLevel="0" collapsed="false">
      <c r="A2" s="0" t="n">
        <v>0</v>
      </c>
      <c r="B2" s="0" t="s">
        <v>502</v>
      </c>
      <c r="D2" s="263" t="s">
        <v>503</v>
      </c>
      <c r="E2" s="0" t="n">
        <v>2018</v>
      </c>
      <c r="F2" s="0" t="s">
        <v>504</v>
      </c>
      <c r="G2" s="259" t="s">
        <v>59</v>
      </c>
    </row>
    <row r="3" customFormat="false" ht="11.25" hidden="false" customHeight="false" outlineLevel="0" collapsed="false">
      <c r="B3" s="0" t="s">
        <v>505</v>
      </c>
      <c r="D3" s="263" t="s">
        <v>506</v>
      </c>
      <c r="E3" s="0" t="n">
        <v>2019</v>
      </c>
      <c r="F3" s="0" t="s">
        <v>72</v>
      </c>
      <c r="G3" s="259" t="s">
        <v>507</v>
      </c>
    </row>
    <row r="4" customFormat="false" ht="11.25" hidden="false" customHeight="false" outlineLevel="0" collapsed="false">
      <c r="B4" s="0" t="s">
        <v>508</v>
      </c>
      <c r="D4" s="263" t="s">
        <v>509</v>
      </c>
      <c r="E4" s="0" t="n">
        <v>2020</v>
      </c>
    </row>
    <row r="5" customFormat="false" ht="11.25" hidden="false" customHeight="false" outlineLevel="0" collapsed="false">
      <c r="B5" s="0" t="s">
        <v>510</v>
      </c>
      <c r="D5" s="263" t="s">
        <v>511</v>
      </c>
      <c r="E5" s="0" t="n">
        <v>2021</v>
      </c>
    </row>
    <row r="6" customFormat="false" ht="11.25" hidden="false" customHeight="false" outlineLevel="0" collapsed="false">
      <c r="B6" s="0" t="s">
        <v>512</v>
      </c>
      <c r="D6" s="263" t="s">
        <v>513</v>
      </c>
      <c r="E6" s="0" t="n">
        <v>2022</v>
      </c>
    </row>
    <row r="7" customFormat="false" ht="11.25" hidden="false" customHeight="false" outlineLevel="0" collapsed="false">
      <c r="B7" s="0" t="s">
        <v>514</v>
      </c>
      <c r="D7" s="263" t="s">
        <v>515</v>
      </c>
    </row>
    <row r="8" customFormat="false" ht="11.25" hidden="false" customHeight="false" outlineLevel="0" collapsed="false">
      <c r="B8" s="0" t="s">
        <v>516</v>
      </c>
      <c r="D8" s="263" t="s">
        <v>517</v>
      </c>
    </row>
    <row r="9" customFormat="false" ht="11.25" hidden="false" customHeight="false" outlineLevel="0" collapsed="false">
      <c r="B9" s="0" t="s">
        <v>518</v>
      </c>
      <c r="D9" s="263" t="s">
        <v>519</v>
      </c>
    </row>
    <row r="10" customFormat="false" ht="11.25" hidden="false" customHeight="false" outlineLevel="0" collapsed="false">
      <c r="B10" s="0" t="s">
        <v>520</v>
      </c>
      <c r="D10" s="263" t="s">
        <v>521</v>
      </c>
    </row>
    <row r="11" customFormat="false" ht="11.25" hidden="false" customHeight="false" outlineLevel="0" collapsed="false">
      <c r="B11" s="0" t="s">
        <v>522</v>
      </c>
      <c r="D11" s="263" t="s">
        <v>48</v>
      </c>
    </row>
    <row r="12" customFormat="false" ht="11.25" hidden="false" customHeight="false" outlineLevel="0" collapsed="false">
      <c r="B12" s="0" t="s">
        <v>523</v>
      </c>
      <c r="D12" s="263" t="s">
        <v>524</v>
      </c>
    </row>
    <row r="13" customFormat="false" ht="11.25" hidden="false" customHeight="false" outlineLevel="0" collapsed="false">
      <c r="B13" s="0" t="s">
        <v>525</v>
      </c>
      <c r="D13" s="263" t="s">
        <v>526</v>
      </c>
    </row>
    <row r="14" customFormat="false" ht="11.25" hidden="false" customHeight="false" outlineLevel="0" collapsed="false">
      <c r="B14" s="0" t="s">
        <v>527</v>
      </c>
      <c r="D14" s="264" t="s">
        <v>528</v>
      </c>
    </row>
    <row r="15" customFormat="false" ht="11.25" hidden="false" customHeight="false" outlineLevel="0" collapsed="false">
      <c r="B15" s="0" t="s">
        <v>529</v>
      </c>
    </row>
    <row r="16" customFormat="false" ht="11.25" hidden="false" customHeight="false" outlineLevel="0" collapsed="false">
      <c r="B16" s="0" t="s">
        <v>530</v>
      </c>
    </row>
    <row r="17" customFormat="false" ht="11.25" hidden="false" customHeight="false" outlineLevel="0" collapsed="false">
      <c r="B17" s="0" t="s">
        <v>531</v>
      </c>
    </row>
    <row r="18" customFormat="false" ht="11.25" hidden="false" customHeight="false" outlineLevel="0" collapsed="false">
      <c r="B18" s="0" t="s">
        <v>532</v>
      </c>
    </row>
    <row r="19" customFormat="false" ht="11.25" hidden="false" customHeight="false" outlineLevel="0" collapsed="false">
      <c r="B19" s="0" t="s">
        <v>533</v>
      </c>
    </row>
    <row r="20" customFormat="false" ht="11.25" hidden="false" customHeight="false" outlineLevel="0" collapsed="false">
      <c r="B20" s="0" t="s">
        <v>534</v>
      </c>
    </row>
    <row r="21" customFormat="false" ht="11.25" hidden="false" customHeight="false" outlineLevel="0" collapsed="false">
      <c r="B21" s="0" t="s">
        <v>535</v>
      </c>
    </row>
    <row r="22" customFormat="false" ht="11.25" hidden="false" customHeight="false" outlineLevel="0" collapsed="false">
      <c r="B22" s="0" t="s">
        <v>536</v>
      </c>
      <c r="D22" s="265" t="s">
        <v>537</v>
      </c>
    </row>
    <row r="23" customFormat="false" ht="11.25" hidden="false" customHeight="false" outlineLevel="0" collapsed="false">
      <c r="B23" s="0" t="s">
        <v>538</v>
      </c>
      <c r="D23" s="0" t="s">
        <v>539</v>
      </c>
    </row>
    <row r="24" customFormat="false" ht="11.25" hidden="false" customHeight="false" outlineLevel="0" collapsed="false">
      <c r="B24" s="0" t="s">
        <v>540</v>
      </c>
      <c r="D24" s="265" t="s">
        <v>541</v>
      </c>
    </row>
    <row r="25" customFormat="false" ht="11.25" hidden="false" customHeight="false" outlineLevel="0" collapsed="false">
      <c r="B25" s="0" t="s">
        <v>542</v>
      </c>
      <c r="D25" s="259" t="e">
        <f aca="false">"Необходимо ввести ссылку на обосновывающие материалы в формате: """ &amp; #NAME? &amp; """ (смотри раздел ""Методология заполнения"" листа ""Инструкция"")"</f>
        <v>#N/A</v>
      </c>
    </row>
    <row r="26" customFormat="false" ht="11.25" hidden="false" customHeight="false" outlineLevel="0" collapsed="false">
      <c r="B26" s="0" t="s">
        <v>543</v>
      </c>
    </row>
    <row r="27" customFormat="false" ht="11.25" hidden="false" customHeight="false" outlineLevel="0" collapsed="false">
      <c r="B27" s="0" t="s">
        <v>544</v>
      </c>
    </row>
    <row r="28" customFormat="false" ht="11.25" hidden="false" customHeight="false" outlineLevel="0" collapsed="false">
      <c r="B28" s="0" t="s">
        <v>545</v>
      </c>
    </row>
    <row r="29" customFormat="false" ht="11.25" hidden="false" customHeight="false" outlineLevel="0" collapsed="false">
      <c r="B29" s="0" t="s">
        <v>546</v>
      </c>
    </row>
    <row r="30" customFormat="false" ht="11.25" hidden="false" customHeight="false" outlineLevel="0" collapsed="false">
      <c r="B30" s="0" t="s">
        <v>547</v>
      </c>
    </row>
    <row r="31" customFormat="false" ht="11.25" hidden="false" customHeight="false" outlineLevel="0" collapsed="false">
      <c r="B31" s="0" t="s">
        <v>548</v>
      </c>
    </row>
    <row r="32" customFormat="false" ht="11.25" hidden="false" customHeight="false" outlineLevel="0" collapsed="false">
      <c r="B32" s="0" t="s">
        <v>549</v>
      </c>
    </row>
    <row r="33" customFormat="false" ht="11.25" hidden="false" customHeight="false" outlineLevel="0" collapsed="false">
      <c r="B33" s="0" t="s">
        <v>550</v>
      </c>
    </row>
    <row r="34" customFormat="false" ht="11.25" hidden="false" customHeight="false" outlineLevel="0" collapsed="false">
      <c r="B34" s="0" t="s">
        <v>551</v>
      </c>
    </row>
    <row r="35" customFormat="false" ht="11.25" hidden="false" customHeight="false" outlineLevel="0" collapsed="false">
      <c r="B35" s="0" t="s">
        <v>552</v>
      </c>
    </row>
    <row r="36" customFormat="false" ht="11.25" hidden="false" customHeight="false" outlineLevel="0" collapsed="false">
      <c r="B36" s="0" t="s">
        <v>553</v>
      </c>
    </row>
    <row r="37" customFormat="false" ht="11.25" hidden="false" customHeight="false" outlineLevel="0" collapsed="false">
      <c r="B37" s="0" t="s">
        <v>554</v>
      </c>
    </row>
    <row r="38" customFormat="false" ht="11.25" hidden="false" customHeight="false" outlineLevel="0" collapsed="false">
      <c r="B38" s="0" t="s">
        <v>555</v>
      </c>
    </row>
    <row r="39" customFormat="false" ht="11.25" hidden="false" customHeight="false" outlineLevel="0" collapsed="false">
      <c r="B39" s="0" t="s">
        <v>556</v>
      </c>
    </row>
    <row r="40" customFormat="false" ht="11.25" hidden="false" customHeight="false" outlineLevel="0" collapsed="false">
      <c r="B40" s="0" t="s">
        <v>557</v>
      </c>
    </row>
    <row r="41" customFormat="false" ht="11.25" hidden="false" customHeight="false" outlineLevel="0" collapsed="false">
      <c r="B41" s="0" t="s">
        <v>558</v>
      </c>
    </row>
    <row r="42" customFormat="false" ht="11.25" hidden="false" customHeight="false" outlineLevel="0" collapsed="false">
      <c r="B42" s="0" t="s">
        <v>559</v>
      </c>
    </row>
    <row r="43" customFormat="false" ht="11.25" hidden="false" customHeight="false" outlineLevel="0" collapsed="false">
      <c r="B43" s="0" t="s">
        <v>560</v>
      </c>
    </row>
    <row r="44" customFormat="false" ht="11.25" hidden="false" customHeight="false" outlineLevel="0" collapsed="false">
      <c r="B44" s="0" t="s">
        <v>561</v>
      </c>
    </row>
    <row r="45" customFormat="false" ht="11.25" hidden="false" customHeight="false" outlineLevel="0" collapsed="false">
      <c r="B45" s="0" t="s">
        <v>562</v>
      </c>
    </row>
    <row r="46" customFormat="false" ht="11.25" hidden="false" customHeight="false" outlineLevel="0" collapsed="false">
      <c r="B46" s="0" t="s">
        <v>563</v>
      </c>
    </row>
    <row r="47" customFormat="false" ht="11.25" hidden="false" customHeight="false" outlineLevel="0" collapsed="false">
      <c r="B47" s="0" t="s">
        <v>564</v>
      </c>
    </row>
    <row r="48" customFormat="false" ht="11.25" hidden="false" customHeight="false" outlineLevel="0" collapsed="false">
      <c r="B48" s="0" t="s">
        <v>565</v>
      </c>
    </row>
    <row r="49" customFormat="false" ht="11.25" hidden="false" customHeight="false" outlineLevel="0" collapsed="false">
      <c r="B49" s="0" t="s">
        <v>566</v>
      </c>
    </row>
    <row r="50" customFormat="false" ht="11.25" hidden="false" customHeight="false" outlineLevel="0" collapsed="false">
      <c r="B50" s="0" t="s">
        <v>567</v>
      </c>
    </row>
    <row r="51" customFormat="false" ht="11.25" hidden="false" customHeight="false" outlineLevel="0" collapsed="false">
      <c r="B51" s="0" t="s">
        <v>568</v>
      </c>
    </row>
    <row r="52" customFormat="false" ht="11.25" hidden="false" customHeight="false" outlineLevel="0" collapsed="false">
      <c r="B52" s="0" t="s">
        <v>569</v>
      </c>
    </row>
    <row r="53" customFormat="false" ht="11.25" hidden="false" customHeight="false" outlineLevel="0" collapsed="false">
      <c r="B53" s="0" t="s">
        <v>570</v>
      </c>
    </row>
    <row r="54" customFormat="false" ht="11.25" hidden="false" customHeight="false" outlineLevel="0" collapsed="false">
      <c r="B54" s="0" t="s">
        <v>571</v>
      </c>
    </row>
    <row r="55" customFormat="false" ht="11.25" hidden="false" customHeight="false" outlineLevel="0" collapsed="false">
      <c r="B55" s="0" t="s">
        <v>572</v>
      </c>
    </row>
    <row r="56" customFormat="false" ht="11.25" hidden="false" customHeight="false" outlineLevel="0" collapsed="false">
      <c r="B56" s="0" t="s">
        <v>573</v>
      </c>
    </row>
    <row r="57" customFormat="false" ht="11.25" hidden="false" customHeight="false" outlineLevel="0" collapsed="false">
      <c r="B57" s="0" t="s">
        <v>574</v>
      </c>
    </row>
    <row r="58" customFormat="false" ht="11.25" hidden="false" customHeight="false" outlineLevel="0" collapsed="false">
      <c r="B58" s="0" t="s">
        <v>575</v>
      </c>
    </row>
    <row r="59" customFormat="false" ht="11.25" hidden="false" customHeight="false" outlineLevel="0" collapsed="false">
      <c r="B59" s="0" t="s">
        <v>576</v>
      </c>
    </row>
    <row r="60" customFormat="false" ht="11.25" hidden="false" customHeight="false" outlineLevel="0" collapsed="false">
      <c r="B60" s="0" t="s">
        <v>577</v>
      </c>
    </row>
    <row r="61" customFormat="false" ht="11.25" hidden="false" customHeight="false" outlineLevel="0" collapsed="false">
      <c r="B61" s="0" t="s">
        <v>578</v>
      </c>
    </row>
    <row r="62" customFormat="false" ht="11.25" hidden="false" customHeight="false" outlineLevel="0" collapsed="false">
      <c r="B62" s="0" t="s">
        <v>579</v>
      </c>
    </row>
    <row r="63" customFormat="false" ht="11.25" hidden="false" customHeight="false" outlineLevel="0" collapsed="false">
      <c r="B63" s="0" t="s">
        <v>580</v>
      </c>
    </row>
    <row r="64" customFormat="false" ht="11.25" hidden="false" customHeight="false" outlineLevel="0" collapsed="false">
      <c r="B64" s="0" t="s">
        <v>44</v>
      </c>
    </row>
    <row r="65" customFormat="false" ht="11.25" hidden="false" customHeight="false" outlineLevel="0" collapsed="false">
      <c r="B65" s="0" t="s">
        <v>581</v>
      </c>
    </row>
    <row r="66" customFormat="false" ht="11.25" hidden="false" customHeight="false" outlineLevel="0" collapsed="false">
      <c r="B66" s="0" t="s">
        <v>582</v>
      </c>
    </row>
    <row r="67" customFormat="false" ht="11.25" hidden="false" customHeight="false" outlineLevel="0" collapsed="false">
      <c r="B67" s="0" t="s">
        <v>583</v>
      </c>
    </row>
    <row r="68" customFormat="false" ht="11.25" hidden="false" customHeight="false" outlineLevel="0" collapsed="false">
      <c r="B68" s="0" t="s">
        <v>584</v>
      </c>
    </row>
    <row r="69" customFormat="false" ht="11.25" hidden="false" customHeight="false" outlineLevel="0" collapsed="false">
      <c r="B69" s="0" t="s">
        <v>585</v>
      </c>
    </row>
    <row r="70" customFormat="false" ht="11.25" hidden="false" customHeight="false" outlineLevel="0" collapsed="false">
      <c r="B70" s="0" t="s">
        <v>586</v>
      </c>
    </row>
    <row r="71" customFormat="false" ht="11.25" hidden="false" customHeight="false" outlineLevel="0" collapsed="false">
      <c r="B71" s="0" t="s">
        <v>587</v>
      </c>
    </row>
    <row r="72" customFormat="false" ht="11.25" hidden="false" customHeight="false" outlineLevel="0" collapsed="false">
      <c r="B72" s="0" t="s">
        <v>588</v>
      </c>
    </row>
    <row r="73" customFormat="false" ht="11.25" hidden="false" customHeight="false" outlineLevel="0" collapsed="false">
      <c r="B73" s="0" t="s">
        <v>589</v>
      </c>
    </row>
    <row r="74" customFormat="false" ht="11.25" hidden="false" customHeight="false" outlineLevel="0" collapsed="false">
      <c r="B74" s="0" t="s">
        <v>590</v>
      </c>
    </row>
    <row r="75" customFormat="false" ht="11.25" hidden="false" customHeight="false" outlineLevel="0" collapsed="false">
      <c r="B75" s="0" t="s">
        <v>591</v>
      </c>
    </row>
    <row r="76" customFormat="false" ht="11.25" hidden="false" customHeight="false" outlineLevel="0" collapsed="false">
      <c r="B76" s="0" t="s">
        <v>592</v>
      </c>
    </row>
    <row r="77" customFormat="false" ht="11.25" hidden="false" customHeight="false" outlineLevel="0" collapsed="false">
      <c r="B77" s="0" t="s">
        <v>593</v>
      </c>
    </row>
    <row r="78" customFormat="false" ht="11.25" hidden="false" customHeight="false" outlineLevel="0" collapsed="false">
      <c r="B78" s="0" t="s">
        <v>594</v>
      </c>
    </row>
    <row r="79" customFormat="false" ht="11.25" hidden="false" customHeight="false" outlineLevel="0" collapsed="false">
      <c r="B79" s="0" t="s">
        <v>595</v>
      </c>
    </row>
    <row r="80" customFormat="false" ht="11.25" hidden="false" customHeight="false" outlineLevel="0" collapsed="false">
      <c r="B80" s="0" t="s">
        <v>596</v>
      </c>
    </row>
    <row r="81" customFormat="false" ht="11.25" hidden="false" customHeight="false" outlineLevel="0" collapsed="false">
      <c r="B81" s="0" t="s">
        <v>597</v>
      </c>
    </row>
    <row r="82" customFormat="false" ht="11.25" hidden="false" customHeight="false" outlineLevel="0" collapsed="false">
      <c r="B82" s="0" t="s">
        <v>598</v>
      </c>
    </row>
    <row r="83" customFormat="false" ht="11.25" hidden="false" customHeight="false" outlineLevel="0" collapsed="false">
      <c r="B83" s="0" t="s">
        <v>599</v>
      </c>
    </row>
    <row r="84" customFormat="false" ht="11.25" hidden="false" customHeight="false" outlineLevel="0" collapsed="false">
      <c r="B84" s="0" t="s">
        <v>600</v>
      </c>
    </row>
    <row r="85" customFormat="false" ht="11.25" hidden="false" customHeight="false" outlineLevel="0" collapsed="false">
      <c r="B85" s="0" t="s">
        <v>601</v>
      </c>
    </row>
    <row r="86" customFormat="false" ht="11.25" hidden="false" customHeight="false" outlineLevel="0" collapsed="false">
      <c r="B86" s="0" t="s">
        <v>602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O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9.14453125" defaultRowHeight="15" zeroHeight="false" outlineLevelRow="0" outlineLevelCol="0"/>
  <cols>
    <col collapsed="false" customWidth="true" hidden="false" outlineLevel="0" max="1" min="1" style="266" width="8.57"/>
    <col collapsed="false" customWidth="true" hidden="false" outlineLevel="0" max="2" min="2" style="266" width="14.71"/>
    <col collapsed="false" customWidth="true" hidden="false" outlineLevel="0" max="3" min="3" style="266" width="3.28"/>
    <col collapsed="false" customWidth="false" hidden="false" outlineLevel="0" max="1024" min="4" style="266" width="9.13"/>
  </cols>
  <sheetData>
    <row r="1" customFormat="false" ht="15" hidden="false" customHeight="false" outlineLevel="0" collapsed="false">
      <c r="B1" s="267"/>
      <c r="C1" s="267"/>
    </row>
    <row r="2" customFormat="false" ht="15" hidden="false" customHeight="false" outlineLevel="0" collapsed="false">
      <c r="A2" s="268" t="s">
        <v>603</v>
      </c>
      <c r="D2" s="269"/>
      <c r="E2" s="269"/>
    </row>
    <row r="3" s="240" customFormat="true" ht="15" hidden="false" customHeight="true" outlineLevel="0" collapsed="false">
      <c r="C3" s="270" t="s">
        <v>137</v>
      </c>
      <c r="D3" s="271" t="n">
        <v>1</v>
      </c>
      <c r="E3" s="272"/>
    </row>
    <row r="4" customFormat="false" ht="15" hidden="false" customHeight="false" outlineLevel="0" collapsed="false">
      <c r="A4" s="268" t="s">
        <v>604</v>
      </c>
    </row>
    <row r="5" s="181" customFormat="true" ht="15" hidden="false" customHeight="true" outlineLevel="0" collapsed="false">
      <c r="C5" s="270"/>
      <c r="D5" s="202"/>
      <c r="E5" s="203"/>
      <c r="F5" s="204"/>
      <c r="G5" s="205" t="n">
        <f aca="false">SUM(H5:K5)</f>
        <v>0</v>
      </c>
      <c r="H5" s="206"/>
      <c r="I5" s="206"/>
      <c r="J5" s="206"/>
      <c r="K5" s="207"/>
      <c r="L5" s="183"/>
      <c r="M5" s="208"/>
      <c r="N5" s="209"/>
      <c r="O5" s="209"/>
    </row>
  </sheetData>
  <dataValidations count="3">
    <dataValidation allowBlank="true" error="Допускается ввод не более 900 символов!" errorTitle="Ошибка" operator="lessThanOrEqual" showDropDown="false" showErrorMessage="true" showInputMessage="true" sqref="E3" type="textLength">
      <formula1>900</formula1>
      <formula2>0</formula2>
    </dataValidation>
    <dataValidation allowBlank="true" operator="between" prompt="Для выбора организации необходимо два раза нажать левую клавишу мыши!" promptTitle="Ввод" showDropDown="false" showErrorMessage="false" showInputMessage="true" sqref="E5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G5:K5" type="decimal">
      <formula1>-1E+024</formula1>
      <formula2>1E+024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LibreOffice/6.4.2.2$Windows_x86 LibreOffice_project/4e471d8c02c9c90f512f7f9ead8875b57fcb1ec3</Application>
  <Company>ФАС России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2004-05-21T07:18:45Z</dcterms:created>
  <dc:creator>--</dc:creator>
  <dc:description/>
  <dc:language>ru-RU</dc:language>
  <cp:lastModifiedBy>user</cp:lastModifiedBy>
  <cp:lastPrinted>2020-09-17T07:38:05Z</cp:lastPrinted>
  <dcterms:modified xsi:type="dcterms:W3CDTF">2020-11-20T08:41:56Z</dcterms:modified>
  <cp:revision>0</cp:revision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ФАС России</vt:lpwstr>
  </property>
  <property fmtid="{D5CDD505-2E9C-101B-9397-08002B2CF9AE}" pid="4" name="CurrentVersion">
    <vt:lpwstr>1.0</vt:lpwstr>
  </property>
  <property fmtid="{D5CDD505-2E9C-101B-9397-08002B2CF9AE}" pid="5" name="DocSecurity">
    <vt:i4>0</vt:i4>
  </property>
  <property fmtid="{D5CDD505-2E9C-101B-9397-08002B2CF9AE}" pid="6" name="EditTemplate">
    <vt:bool>1</vt:bool>
  </property>
  <property fmtid="{D5CDD505-2E9C-101B-9397-08002B2CF9AE}" pid="7" name="HtmlTempFilePath">
    <vt:lpwstr/>
  </property>
  <property fmtid="{D5CDD505-2E9C-101B-9397-08002B2CF9AE}" pid="8" name="HyperlinksChanged">
    <vt:bool>0</vt:bool>
  </property>
  <property fmtid="{D5CDD505-2E9C-101B-9397-08002B2CF9AE}" pid="9" name="Keywords">
    <vt:lpwstr/>
  </property>
  <property fmtid="{D5CDD505-2E9C-101B-9397-08002B2CF9AE}" pid="10" name="LinksUpToDate">
    <vt:bool>0</vt:bool>
  </property>
  <property fmtid="{D5CDD505-2E9C-101B-9397-08002B2CF9AE}" pid="11" name="Periodicity">
    <vt:lpwstr>MTYR</vt:lpwstr>
  </property>
  <property fmtid="{D5CDD505-2E9C-101B-9397-08002B2CF9AE}" pid="12" name="ProtectBook">
    <vt:i4>0</vt:i4>
  </property>
  <property fmtid="{D5CDD505-2E9C-101B-9397-08002B2CF9AE}" pid="13" name="RootDocFilePath">
    <vt:lpwstr/>
  </property>
  <property fmtid="{D5CDD505-2E9C-101B-9397-08002B2CF9AE}" pid="14" name="ScaleCrop">
    <vt:bool>0</vt:bool>
  </property>
  <property fmtid="{D5CDD505-2E9C-101B-9397-08002B2CF9AE}" pid="15" name="ShareDoc">
    <vt:bool>0</vt:bool>
  </property>
  <property fmtid="{D5CDD505-2E9C-101B-9397-08002B2CF9AE}" pid="16" name="Status">
    <vt:lpwstr>2</vt:lpwstr>
  </property>
  <property fmtid="{D5CDD505-2E9C-101B-9397-08002B2CF9AE}" pid="17" name="TemplateOperationMode">
    <vt:i4>3</vt:i4>
  </property>
  <property fmtid="{D5CDD505-2E9C-101B-9397-08002B2CF9AE}" pid="18" name="TypePlanning">
    <vt:lpwstr>FACT</vt:lpwstr>
  </property>
  <property fmtid="{D5CDD505-2E9C-101B-9397-08002B2CF9AE}" pid="19" name="Version">
    <vt:lpwstr>46EP.STX</vt:lpwstr>
  </property>
  <property fmtid="{D5CDD505-2E9C-101B-9397-08002B2CF9AE}" pid="20" name="XMLTempFilePath">
    <vt:lpwstr/>
  </property>
  <property fmtid="{D5CDD505-2E9C-101B-9397-08002B2CF9AE}" pid="21" name="XslViewFilePath">
    <vt:lpwstr/>
  </property>
  <property fmtid="{D5CDD505-2E9C-101B-9397-08002B2CF9AE}" pid="22" name="XsltDocFilePath">
    <vt:lpwstr/>
  </property>
</Properties>
</file>